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12"/>
  <workbookPr codeName="DieseArbeitsmappe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swissolympic.sharepoint.com/sites/Athletensupport/Freigegebene Dokumente/General/02_Laufbahnplanung/03_Unterlagen_Tools/02_Mehrjahresplanung/"/>
    </mc:Choice>
  </mc:AlternateContent>
  <xr:revisionPtr revIDLastSave="0" documentId="8_{020AD5AE-D7F7-4C49-8702-D19CC2CE06B6}" xr6:coauthVersionLast="47" xr6:coauthVersionMax="47" xr10:uidLastSave="{00000000-0000-0000-0000-000000000000}"/>
  <bookViews>
    <workbookView xWindow="-120" yWindow="-120" windowWidth="29040" windowHeight="17520" firstSheet="6" activeTab="6" xr2:uid="{D6C59A41-DD6E-4811-8309-5874D9B75325}"/>
  </bookViews>
  <sheets>
    <sheet name="Anleitung" sheetId="34" r:id="rId1"/>
    <sheet name="Personenstammblatt" sheetId="6" r:id="rId2"/>
    <sheet name="Planung Sport" sheetId="22" r:id="rId3"/>
    <sheet name="Übersichtsblatt" sheetId="24" r:id="rId4"/>
    <sheet name="Planung Ausbildung" sheetId="23" r:id="rId5"/>
    <sheet name="Hilfsblatt Zeitstrahl" sheetId="41" state="hidden" r:id="rId6"/>
    <sheet name="Anhang" sheetId="39" r:id="rId7"/>
    <sheet name="Hilfstabelle Alter" sheetId="28" state="hidden" r:id="rId8"/>
    <sheet name="Hilfstabelle Sport Kategorien" sheetId="27" state="hidden" r:id="rId9"/>
    <sheet name="Hilfstabelle Sport Saisonziele" sheetId="25" state="hidden" r:id="rId10"/>
    <sheet name="Hilfstabelle Sport Grobplan" sheetId="36" state="hidden" r:id="rId11"/>
    <sheet name="Hilfstabelle Schule Ausbildung" sheetId="30" state="hidden" r:id="rId12"/>
    <sheet name="Hilfstabelle Schule Meilenstein" sheetId="26" state="hidden" r:id="rId13"/>
  </sheets>
  <definedNames>
    <definedName name="_xlnm._FilterDatabase" localSheetId="5" hidden="1">'Hilfsblatt Zeitstrahl'!#REF!</definedName>
    <definedName name="Hilfsjahre">#REF!</definedName>
    <definedName name="Z_21DC69AA_674C_4401_A7DF_FA0844BD5FD1_.wvu.Cols" localSheetId="3" hidden="1">Übersichtsblatt!$B:$B,Übersichtsblatt!$F:$F,Übersichtsblatt!$J:$J,Übersichtsblatt!$N:$N</definedName>
    <definedName name="Z_21DC69AA_674C_4401_A7DF_FA0844BD5FD1_.wvu.Rows" localSheetId="0" hidden="1">Anleitung!#REF!,Anleitung!#REF!,Anleitung!$5:$5,Anleitung!$8:$8,Anleitung!$11:$11,Anleitung!$14:$14,Anleitung!$17:$17,Anleitung!$20:$20,Anleitung!#REF!</definedName>
    <definedName name="Z_21DC69AA_674C_4401_A7DF_FA0844BD5FD1_.wvu.Rows" localSheetId="3" hidden="1">Übersichtsblatt!$9:$9,Übersichtsblatt!$60:$60</definedName>
  </definedNames>
  <calcPr calcId="191028"/>
  <customWorkbookViews>
    <customWorkbookView name="A4_hoch" guid="{21DC69AA-674C-4401-A7DF-FA0844BD5FD1}" xWindow="2735" windowWidth="1916" windowHeight="1038" tabRatio="774" activeSheetId="37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9" i="24" l="1"/>
  <c r="G59" i="24" s="1"/>
  <c r="K59" i="24" s="1"/>
  <c r="O59" i="24" s="1"/>
  <c r="B6" i="22"/>
  <c r="C8" i="24"/>
  <c r="G8" i="24" s="1"/>
  <c r="K8" i="24" s="1"/>
  <c r="O8" i="24" s="1"/>
  <c r="J61" i="41"/>
  <c r="G6" i="22" l="1"/>
  <c r="C3" i="36"/>
  <c r="C4" i="36"/>
  <c r="C5" i="36"/>
  <c r="C6" i="36"/>
  <c r="C7" i="36"/>
  <c r="C8" i="36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2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3" i="36"/>
  <c r="B4" i="36"/>
  <c r="B5" i="36"/>
  <c r="B2" i="36"/>
  <c r="B7" i="22" l="1"/>
  <c r="A3" i="36"/>
  <c r="A4" i="36"/>
  <c r="A2" i="36"/>
  <c r="B6" i="23"/>
  <c r="B7" i="23" s="1"/>
  <c r="C1" i="24" l="1"/>
  <c r="I6" i="23" l="1"/>
  <c r="B27" i="26" l="1"/>
  <c r="B3" i="30" l="1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" i="30"/>
  <c r="G8" i="22"/>
  <c r="G2" i="41" s="1"/>
  <c r="H62" i="41" s="1"/>
  <c r="A2" i="28"/>
  <c r="B2" i="28" s="1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B6" i="27"/>
  <c r="B5" i="27"/>
  <c r="B4" i="27"/>
  <c r="B3" i="27"/>
  <c r="B2" i="27"/>
  <c r="A2" i="27"/>
  <c r="D3" i="2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2" i="26"/>
  <c r="B3" i="26"/>
  <c r="B4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2" i="26"/>
  <c r="G9" i="22" l="1"/>
  <c r="R6" i="22"/>
  <c r="R7" i="22" s="1"/>
  <c r="C3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2" i="26"/>
  <c r="G10" i="22" l="1"/>
  <c r="D3" i="25"/>
  <c r="D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2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3" i="25"/>
  <c r="C4" i="25"/>
  <c r="C5" i="25"/>
  <c r="C6" i="25"/>
  <c r="C7" i="25"/>
  <c r="C8" i="25"/>
  <c r="C2" i="25"/>
  <c r="B3" i="25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5" i="25"/>
  <c r="B126" i="25"/>
  <c r="B127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2" i="25"/>
  <c r="K6" i="22"/>
  <c r="K7" i="22" s="1"/>
  <c r="G11" i="22" l="1"/>
  <c r="A6" i="25"/>
  <c r="A2" i="25"/>
  <c r="A5" i="25"/>
  <c r="A8" i="25"/>
  <c r="A7" i="25"/>
  <c r="A3" i="25"/>
  <c r="A4" i="25"/>
  <c r="C3" i="24"/>
  <c r="C2" i="24"/>
  <c r="B14" i="23"/>
  <c r="K6" i="23"/>
  <c r="I8" i="23"/>
  <c r="B16" i="22"/>
  <c r="A2" i="41" l="1"/>
  <c r="B17" i="22"/>
  <c r="A6" i="36"/>
  <c r="A5" i="36"/>
  <c r="A7" i="36"/>
  <c r="B22" i="23"/>
  <c r="B23" i="23" s="1"/>
  <c r="B15" i="23"/>
  <c r="A2" i="30"/>
  <c r="K7" i="23"/>
  <c r="A3" i="28"/>
  <c r="B3" i="28" s="1"/>
  <c r="K16" i="22"/>
  <c r="K17" i="22" s="1"/>
  <c r="A3" i="27"/>
  <c r="R16" i="22"/>
  <c r="R17" i="22" s="1"/>
  <c r="A4" i="26"/>
  <c r="A5" i="26"/>
  <c r="A6" i="26"/>
  <c r="A2" i="26"/>
  <c r="A3" i="26"/>
  <c r="I9" i="23"/>
  <c r="K14" i="23"/>
  <c r="B26" i="22"/>
  <c r="K22" i="23" l="1"/>
  <c r="A14" i="26" s="1"/>
  <c r="B62" i="41"/>
  <c r="B2" i="41"/>
  <c r="B3" i="41" s="1"/>
  <c r="H2" i="41"/>
  <c r="B30" i="23"/>
  <c r="B31" i="23" s="1"/>
  <c r="B27" i="22"/>
  <c r="A8" i="36"/>
  <c r="A10" i="36"/>
  <c r="A9" i="36"/>
  <c r="K9" i="24"/>
  <c r="C60" i="24"/>
  <c r="O9" i="24"/>
  <c r="G9" i="24"/>
  <c r="A3" i="30"/>
  <c r="K15" i="23"/>
  <c r="A4" i="28"/>
  <c r="B4" i="28" s="1"/>
  <c r="A4" i="27"/>
  <c r="R26" i="22"/>
  <c r="R27" i="22" s="1"/>
  <c r="A12" i="25"/>
  <c r="A9" i="25"/>
  <c r="A10" i="25"/>
  <c r="A13" i="25"/>
  <c r="A14" i="25"/>
  <c r="A11" i="25"/>
  <c r="A15" i="25"/>
  <c r="C61" i="24"/>
  <c r="E61" i="24"/>
  <c r="A10" i="26"/>
  <c r="A11" i="26"/>
  <c r="A8" i="26"/>
  <c r="A7" i="26"/>
  <c r="A9" i="26"/>
  <c r="I10" i="23"/>
  <c r="K26" i="22"/>
  <c r="K27" i="22" s="1"/>
  <c r="B36" i="22"/>
  <c r="A4" i="30" l="1"/>
  <c r="A12" i="26"/>
  <c r="A13" i="26"/>
  <c r="K23" i="23"/>
  <c r="A15" i="26"/>
  <c r="A16" i="26"/>
  <c r="K30" i="23"/>
  <c r="A5" i="30" s="1"/>
  <c r="B38" i="23"/>
  <c r="B39" i="23" s="1"/>
  <c r="A3" i="41"/>
  <c r="H3" i="41"/>
  <c r="B4" i="41"/>
  <c r="B37" i="22"/>
  <c r="A12" i="36"/>
  <c r="A13" i="36"/>
  <c r="A11" i="36"/>
  <c r="G60" i="24"/>
  <c r="A5" i="28"/>
  <c r="A5" i="27"/>
  <c r="R36" i="22"/>
  <c r="R37" i="22" s="1"/>
  <c r="A17" i="25"/>
  <c r="A19" i="25"/>
  <c r="A22" i="25"/>
  <c r="A18" i="25"/>
  <c r="A16" i="25"/>
  <c r="A20" i="25"/>
  <c r="A21" i="25"/>
  <c r="I11" i="23"/>
  <c r="I61" i="24"/>
  <c r="G61" i="24"/>
  <c r="B46" i="22"/>
  <c r="K36" i="22"/>
  <c r="K37" i="22" s="1"/>
  <c r="A17" i="26" l="1"/>
  <c r="A20" i="26"/>
  <c r="B46" i="23"/>
  <c r="B47" i="23" s="1"/>
  <c r="K31" i="23"/>
  <c r="K38" i="23"/>
  <c r="A26" i="26" s="1"/>
  <c r="A19" i="26"/>
  <c r="A21" i="26"/>
  <c r="A18" i="26"/>
  <c r="H4" i="41"/>
  <c r="A4" i="41"/>
  <c r="G3" i="41"/>
  <c r="B5" i="41"/>
  <c r="B47" i="22"/>
  <c r="A14" i="36"/>
  <c r="A16" i="36"/>
  <c r="A15" i="36"/>
  <c r="K60" i="24"/>
  <c r="B5" i="28"/>
  <c r="A6" i="28"/>
  <c r="B6" i="28" s="1"/>
  <c r="A27" i="25"/>
  <c r="A24" i="25"/>
  <c r="A25" i="25"/>
  <c r="A29" i="25"/>
  <c r="A23" i="25"/>
  <c r="A26" i="25"/>
  <c r="A28" i="25"/>
  <c r="A6" i="27"/>
  <c r="R46" i="22"/>
  <c r="R47" i="22" s="1"/>
  <c r="M61" i="24"/>
  <c r="K61" i="24"/>
  <c r="K46" i="22"/>
  <c r="K47" i="22" s="1"/>
  <c r="B56" i="22"/>
  <c r="K46" i="23" l="1"/>
  <c r="A7" i="30" s="1"/>
  <c r="B54" i="23"/>
  <c r="B55" i="23" s="1"/>
  <c r="A22" i="26"/>
  <c r="A25" i="26"/>
  <c r="A24" i="26"/>
  <c r="K39" i="23"/>
  <c r="A23" i="26"/>
  <c r="A6" i="30"/>
  <c r="O60" i="24"/>
  <c r="H5" i="41"/>
  <c r="G4" i="41"/>
  <c r="A5" i="41"/>
  <c r="B6" i="41"/>
  <c r="B57" i="22"/>
  <c r="A18" i="36"/>
  <c r="A17" i="36"/>
  <c r="A19" i="36"/>
  <c r="O61" i="24"/>
  <c r="Q61" i="24"/>
  <c r="A7" i="28"/>
  <c r="A7" i="27"/>
  <c r="R56" i="22"/>
  <c r="R57" i="22" s="1"/>
  <c r="A33" i="25"/>
  <c r="A30" i="25"/>
  <c r="A34" i="25"/>
  <c r="A31" i="25"/>
  <c r="A35" i="25"/>
  <c r="A32" i="25"/>
  <c r="A36" i="25"/>
  <c r="K56" i="22"/>
  <c r="K57" i="22" s="1"/>
  <c r="B66" i="22"/>
  <c r="K54" i="23" l="1"/>
  <c r="K55" i="23" s="1"/>
  <c r="B62" i="23"/>
  <c r="B63" i="23" s="1"/>
  <c r="A29" i="26"/>
  <c r="A27" i="26"/>
  <c r="A28" i="26"/>
  <c r="A31" i="26"/>
  <c r="K47" i="23"/>
  <c r="A30" i="26"/>
  <c r="H6" i="41"/>
  <c r="G5" i="41"/>
  <c r="A6" i="41"/>
  <c r="B7" i="41"/>
  <c r="B67" i="22"/>
  <c r="A21" i="36"/>
  <c r="A22" i="36"/>
  <c r="A20" i="36"/>
  <c r="A8" i="28"/>
  <c r="B8" i="28" s="1"/>
  <c r="B7" i="28"/>
  <c r="A8" i="27"/>
  <c r="R66" i="22"/>
  <c r="R67" i="22" s="1"/>
  <c r="A39" i="25"/>
  <c r="A43" i="25"/>
  <c r="A40" i="25"/>
  <c r="A37" i="25"/>
  <c r="A41" i="25"/>
  <c r="A38" i="25"/>
  <c r="A42" i="25"/>
  <c r="K66" i="22"/>
  <c r="K67" i="22" s="1"/>
  <c r="B76" i="22"/>
  <c r="A34" i="26" l="1"/>
  <c r="A8" i="30"/>
  <c r="A35" i="26"/>
  <c r="K62" i="23"/>
  <c r="A41" i="26" s="1"/>
  <c r="B70" i="23"/>
  <c r="B71" i="23" s="1"/>
  <c r="A32" i="26"/>
  <c r="A33" i="26"/>
  <c r="A36" i="26"/>
  <c r="H7" i="41"/>
  <c r="G6" i="41"/>
  <c r="A7" i="41"/>
  <c r="B8" i="41"/>
  <c r="B77" i="22"/>
  <c r="A24" i="36"/>
  <c r="A25" i="36"/>
  <c r="A23" i="36"/>
  <c r="A9" i="28"/>
  <c r="A45" i="25"/>
  <c r="A49" i="25"/>
  <c r="A46" i="25"/>
  <c r="A50" i="25"/>
  <c r="A47" i="25"/>
  <c r="A44" i="25"/>
  <c r="A48" i="25"/>
  <c r="A9" i="27"/>
  <c r="R76" i="22"/>
  <c r="R77" i="22" s="1"/>
  <c r="G10" i="24"/>
  <c r="I10" i="24"/>
  <c r="B86" i="22"/>
  <c r="K76" i="22"/>
  <c r="K77" i="22" s="1"/>
  <c r="A40" i="26" l="1"/>
  <c r="A39" i="26"/>
  <c r="K63" i="23"/>
  <c r="A37" i="26"/>
  <c r="A9" i="30"/>
  <c r="A38" i="26"/>
  <c r="B78" i="23"/>
  <c r="B79" i="23" s="1"/>
  <c r="K70" i="23"/>
  <c r="A10" i="30" s="1"/>
  <c r="H8" i="41"/>
  <c r="G7" i="41"/>
  <c r="A8" i="41"/>
  <c r="B9" i="41"/>
  <c r="B87" i="22"/>
  <c r="A28" i="36"/>
  <c r="A26" i="36"/>
  <c r="A27" i="36"/>
  <c r="A10" i="28"/>
  <c r="B10" i="28" s="1"/>
  <c r="B9" i="28"/>
  <c r="A55" i="25"/>
  <c r="A52" i="25"/>
  <c r="A56" i="25"/>
  <c r="A53" i="25"/>
  <c r="A57" i="25"/>
  <c r="A51" i="25"/>
  <c r="A54" i="25"/>
  <c r="A10" i="27"/>
  <c r="R86" i="22"/>
  <c r="R87" i="22" s="1"/>
  <c r="M10" i="24"/>
  <c r="K10" i="24"/>
  <c r="K86" i="22"/>
  <c r="K87" i="22" s="1"/>
  <c r="B96" i="22"/>
  <c r="A46" i="26" l="1"/>
  <c r="A45" i="26"/>
  <c r="A42" i="26"/>
  <c r="A43" i="26"/>
  <c r="A44" i="26"/>
  <c r="K71" i="23"/>
  <c r="K78" i="23"/>
  <c r="K79" i="23" s="1"/>
  <c r="B86" i="23"/>
  <c r="B87" i="23" s="1"/>
  <c r="H9" i="41"/>
  <c r="G8" i="41"/>
  <c r="A9" i="41"/>
  <c r="B10" i="41"/>
  <c r="B97" i="22"/>
  <c r="A30" i="36"/>
  <c r="A29" i="36"/>
  <c r="A31" i="36"/>
  <c r="A11" i="28"/>
  <c r="A61" i="25"/>
  <c r="A58" i="25"/>
  <c r="A62" i="25"/>
  <c r="A59" i="25"/>
  <c r="A63" i="25"/>
  <c r="A64" i="25"/>
  <c r="A60" i="25"/>
  <c r="A11" i="27"/>
  <c r="R96" i="22"/>
  <c r="R97" i="22" s="1"/>
  <c r="O10" i="24"/>
  <c r="Q10" i="24"/>
  <c r="K96" i="22"/>
  <c r="K97" i="22" s="1"/>
  <c r="B106" i="22"/>
  <c r="A49" i="26" l="1"/>
  <c r="A47" i="26"/>
  <c r="A48" i="26"/>
  <c r="A51" i="26"/>
  <c r="A50" i="26"/>
  <c r="A11" i="30"/>
  <c r="K86" i="23"/>
  <c r="A53" i="26" s="1"/>
  <c r="B94" i="23"/>
  <c r="B95" i="23" s="1"/>
  <c r="G9" i="41"/>
  <c r="H10" i="41"/>
  <c r="A10" i="41"/>
  <c r="B11" i="41"/>
  <c r="B107" i="22"/>
  <c r="A32" i="36"/>
  <c r="A33" i="36"/>
  <c r="A34" i="36"/>
  <c r="B11" i="28"/>
  <c r="A12" i="28"/>
  <c r="B12" i="28" s="1"/>
  <c r="A12" i="27"/>
  <c r="R106" i="22"/>
  <c r="R107" i="22" s="1"/>
  <c r="A67" i="25"/>
  <c r="A71" i="25"/>
  <c r="A68" i="25"/>
  <c r="A65" i="25"/>
  <c r="A69" i="25"/>
  <c r="A70" i="25"/>
  <c r="A66" i="25"/>
  <c r="K106" i="22"/>
  <c r="K107" i="22" s="1"/>
  <c r="B116" i="22"/>
  <c r="A52" i="26" l="1"/>
  <c r="A56" i="26"/>
  <c r="K87" i="23"/>
  <c r="A12" i="30"/>
  <c r="K94" i="23"/>
  <c r="A58" i="26" s="1"/>
  <c r="B102" i="23"/>
  <c r="B103" i="23" s="1"/>
  <c r="A55" i="26"/>
  <c r="A54" i="26"/>
  <c r="H11" i="41"/>
  <c r="G10" i="41"/>
  <c r="A11" i="41"/>
  <c r="B12" i="41"/>
  <c r="B117" i="22"/>
  <c r="A36" i="36"/>
  <c r="A37" i="36"/>
  <c r="A35" i="36"/>
  <c r="A13" i="30"/>
  <c r="K95" i="23"/>
  <c r="A13" i="28"/>
  <c r="B13" i="28" s="1"/>
  <c r="A13" i="27"/>
  <c r="R116" i="22"/>
  <c r="R117" i="22" s="1"/>
  <c r="A73" i="25"/>
  <c r="A77" i="25"/>
  <c r="A74" i="25"/>
  <c r="A78" i="25"/>
  <c r="A75" i="25"/>
  <c r="A72" i="25"/>
  <c r="A76" i="25"/>
  <c r="A61" i="26"/>
  <c r="A57" i="26"/>
  <c r="B126" i="22"/>
  <c r="K116" i="22"/>
  <c r="K117" i="22" s="1"/>
  <c r="K102" i="23" l="1"/>
  <c r="K103" i="23" s="1"/>
  <c r="B110" i="23"/>
  <c r="B111" i="23" s="1"/>
  <c r="A60" i="26"/>
  <c r="A59" i="26"/>
  <c r="G11" i="41"/>
  <c r="H12" i="41"/>
  <c r="A12" i="41"/>
  <c r="B13" i="41"/>
  <c r="B127" i="22"/>
  <c r="A40" i="36"/>
  <c r="A38" i="36"/>
  <c r="A39" i="36"/>
  <c r="A14" i="30"/>
  <c r="A14" i="28"/>
  <c r="B14" i="28" s="1"/>
  <c r="A14" i="27"/>
  <c r="R126" i="22"/>
  <c r="R127" i="22" s="1"/>
  <c r="A83" i="25"/>
  <c r="A80" i="25"/>
  <c r="A84" i="25"/>
  <c r="A81" i="25"/>
  <c r="A85" i="25"/>
  <c r="A82" i="25"/>
  <c r="A79" i="25"/>
  <c r="A62" i="26"/>
  <c r="K126" i="22"/>
  <c r="K127" i="22" s="1"/>
  <c r="B136" i="22"/>
  <c r="A64" i="26" l="1"/>
  <c r="A63" i="26"/>
  <c r="A66" i="26"/>
  <c r="A65" i="26"/>
  <c r="K110" i="23"/>
  <c r="A67" i="26" s="1"/>
  <c r="B118" i="23"/>
  <c r="B119" i="23" s="1"/>
  <c r="H13" i="41"/>
  <c r="G12" i="41"/>
  <c r="A13" i="41"/>
  <c r="B14" i="41"/>
  <c r="B137" i="22"/>
  <c r="A42" i="36"/>
  <c r="A41" i="36"/>
  <c r="A43" i="36"/>
  <c r="A15" i="28"/>
  <c r="B15" i="28" s="1"/>
  <c r="A15" i="27"/>
  <c r="R136" i="22"/>
  <c r="R137" i="22" s="1"/>
  <c r="A89" i="25"/>
  <c r="A86" i="25"/>
  <c r="A90" i="25"/>
  <c r="A87" i="25"/>
  <c r="A91" i="25"/>
  <c r="A88" i="25"/>
  <c r="A92" i="25"/>
  <c r="K136" i="22"/>
  <c r="K137" i="22" s="1"/>
  <c r="B146" i="22"/>
  <c r="A68" i="26" l="1"/>
  <c r="A69" i="26"/>
  <c r="B126" i="23"/>
  <c r="B127" i="23" s="1"/>
  <c r="K118" i="23"/>
  <c r="A71" i="26"/>
  <c r="K111" i="23"/>
  <c r="A70" i="26"/>
  <c r="A15" i="30"/>
  <c r="H14" i="41"/>
  <c r="G13" i="41"/>
  <c r="A14" i="41"/>
  <c r="B15" i="41"/>
  <c r="B147" i="22"/>
  <c r="A44" i="36"/>
  <c r="A45" i="36"/>
  <c r="A46" i="36"/>
  <c r="A16" i="30"/>
  <c r="K119" i="23"/>
  <c r="A16" i="28"/>
  <c r="B16" i="28" s="1"/>
  <c r="A16" i="27"/>
  <c r="R146" i="22"/>
  <c r="R147" i="22" s="1"/>
  <c r="A95" i="25"/>
  <c r="A99" i="25"/>
  <c r="A96" i="25"/>
  <c r="A93" i="25"/>
  <c r="A97" i="25"/>
  <c r="A94" i="25"/>
  <c r="A98" i="25"/>
  <c r="A76" i="26"/>
  <c r="A73" i="26"/>
  <c r="A72" i="26"/>
  <c r="A74" i="26"/>
  <c r="A75" i="26"/>
  <c r="B134" i="23"/>
  <c r="B135" i="23" s="1"/>
  <c r="K126" i="23"/>
  <c r="K146" i="22"/>
  <c r="K147" i="22" s="1"/>
  <c r="B156" i="22"/>
  <c r="G14" i="41" l="1"/>
  <c r="H15" i="41"/>
  <c r="A15" i="41"/>
  <c r="B16" i="41"/>
  <c r="B157" i="22"/>
  <c r="A48" i="36"/>
  <c r="A49" i="36"/>
  <c r="A47" i="36"/>
  <c r="A17" i="30"/>
  <c r="K127" i="23"/>
  <c r="A17" i="28"/>
  <c r="B17" i="28" s="1"/>
  <c r="A101" i="25"/>
  <c r="A105" i="25"/>
  <c r="A102" i="25"/>
  <c r="A106" i="25"/>
  <c r="A103" i="25"/>
  <c r="A100" i="25"/>
  <c r="A104" i="25"/>
  <c r="A17" i="27"/>
  <c r="R156" i="22"/>
  <c r="R157" i="22" s="1"/>
  <c r="A78" i="26"/>
  <c r="A77" i="26"/>
  <c r="A79" i="26"/>
  <c r="A80" i="26"/>
  <c r="A81" i="26"/>
  <c r="B142" i="23"/>
  <c r="B143" i="23" s="1"/>
  <c r="K134" i="23"/>
  <c r="K156" i="22"/>
  <c r="K157" i="22" s="1"/>
  <c r="B166" i="22"/>
  <c r="H16" i="41" l="1"/>
  <c r="G15" i="41"/>
  <c r="A16" i="41"/>
  <c r="B17" i="41"/>
  <c r="B167" i="22"/>
  <c r="A52" i="36"/>
  <c r="A50" i="36"/>
  <c r="A51" i="36"/>
  <c r="A18" i="30"/>
  <c r="K135" i="23"/>
  <c r="A18" i="28"/>
  <c r="B18" i="28" s="1"/>
  <c r="A18" i="27"/>
  <c r="R166" i="22"/>
  <c r="R167" i="22" s="1"/>
  <c r="A111" i="25"/>
  <c r="A108" i="25"/>
  <c r="A112" i="25"/>
  <c r="A109" i="25"/>
  <c r="A113" i="25"/>
  <c r="A110" i="25"/>
  <c r="A107" i="25"/>
  <c r="A84" i="26"/>
  <c r="A85" i="26"/>
  <c r="A86" i="26"/>
  <c r="A82" i="26"/>
  <c r="A83" i="26"/>
  <c r="B150" i="23"/>
  <c r="B151" i="23" s="1"/>
  <c r="K142" i="23"/>
  <c r="K166" i="22"/>
  <c r="K167" i="22" s="1"/>
  <c r="B176" i="22"/>
  <c r="G16" i="41" l="1"/>
  <c r="H17" i="41"/>
  <c r="A17" i="41"/>
  <c r="B18" i="41"/>
  <c r="B177" i="22"/>
  <c r="A54" i="36"/>
  <c r="A53" i="36"/>
  <c r="A55" i="36"/>
  <c r="A19" i="30"/>
  <c r="K143" i="23"/>
  <c r="A19" i="28"/>
  <c r="B19" i="28" s="1"/>
  <c r="A19" i="27"/>
  <c r="R176" i="22"/>
  <c r="R177" i="22" s="1"/>
  <c r="A117" i="25"/>
  <c r="A114" i="25"/>
  <c r="A118" i="25"/>
  <c r="A115" i="25"/>
  <c r="A119" i="25"/>
  <c r="A120" i="25"/>
  <c r="A116" i="25"/>
  <c r="A90" i="26"/>
  <c r="A91" i="26"/>
  <c r="A88" i="26"/>
  <c r="A87" i="26"/>
  <c r="A89" i="26"/>
  <c r="K150" i="23"/>
  <c r="B158" i="23"/>
  <c r="B159" i="23" s="1"/>
  <c r="K176" i="22"/>
  <c r="K177" i="22" s="1"/>
  <c r="B186" i="22"/>
  <c r="G17" i="41" l="1"/>
  <c r="H18" i="41"/>
  <c r="A18" i="41"/>
  <c r="B19" i="41"/>
  <c r="B187" i="22"/>
  <c r="A56" i="36"/>
  <c r="A57" i="36"/>
  <c r="A58" i="36"/>
  <c r="A20" i="30"/>
  <c r="K151" i="23"/>
  <c r="A20" i="28"/>
  <c r="B20" i="28" s="1"/>
  <c r="A123" i="25"/>
  <c r="A127" i="25"/>
  <c r="A124" i="25"/>
  <c r="A121" i="25"/>
  <c r="A125" i="25"/>
  <c r="A126" i="25"/>
  <c r="A122" i="25"/>
  <c r="A20" i="27"/>
  <c r="R186" i="22"/>
  <c r="R187" i="22" s="1"/>
  <c r="A96" i="26"/>
  <c r="A93" i="26"/>
  <c r="A92" i="26"/>
  <c r="A94" i="26"/>
  <c r="A95" i="26"/>
  <c r="B166" i="23"/>
  <c r="B167" i="23" s="1"/>
  <c r="K158" i="23"/>
  <c r="K186" i="22"/>
  <c r="K187" i="22" s="1"/>
  <c r="B196" i="22"/>
  <c r="G18" i="41" l="1"/>
  <c r="H19" i="41"/>
  <c r="A19" i="41"/>
  <c r="B20" i="41"/>
  <c r="B197" i="22"/>
  <c r="A60" i="36"/>
  <c r="A61" i="36"/>
  <c r="A59" i="36"/>
  <c r="A21" i="30"/>
  <c r="K159" i="23"/>
  <c r="A21" i="28"/>
  <c r="B21" i="28" s="1"/>
  <c r="A21" i="27"/>
  <c r="R196" i="22"/>
  <c r="R197" i="22" s="1"/>
  <c r="A129" i="25"/>
  <c r="A133" i="25"/>
  <c r="A130" i="25"/>
  <c r="A134" i="25"/>
  <c r="A131" i="25"/>
  <c r="A128" i="25"/>
  <c r="A132" i="25"/>
  <c r="A98" i="26"/>
  <c r="A97" i="26"/>
  <c r="A99" i="26"/>
  <c r="A100" i="26"/>
  <c r="A101" i="26"/>
  <c r="K166" i="23"/>
  <c r="B206" i="22"/>
  <c r="K196" i="22"/>
  <c r="K197" i="22" s="1"/>
  <c r="G19" i="41" l="1"/>
  <c r="H20" i="41"/>
  <c r="A20" i="41"/>
  <c r="B21" i="41"/>
  <c r="B207" i="22"/>
  <c r="A62" i="36"/>
  <c r="G20" i="24" s="1" a="1"/>
  <c r="G20" i="24" s="1"/>
  <c r="A63" i="36"/>
  <c r="A64" i="36"/>
  <c r="A22" i="30"/>
  <c r="K167" i="23"/>
  <c r="A22" i="28"/>
  <c r="B22" i="28" s="1"/>
  <c r="A139" i="25"/>
  <c r="A136" i="25"/>
  <c r="A140" i="25"/>
  <c r="A137" i="25"/>
  <c r="A141" i="25"/>
  <c r="A138" i="25"/>
  <c r="A135" i="25"/>
  <c r="A22" i="27"/>
  <c r="R206" i="22"/>
  <c r="R207" i="22" s="1"/>
  <c r="A104" i="26"/>
  <c r="A105" i="26"/>
  <c r="A106" i="26"/>
  <c r="A102" i="26"/>
  <c r="A103" i="26"/>
  <c r="K206" i="22"/>
  <c r="K207" i="22" s="1"/>
  <c r="K21" i="24" l="1" a="1"/>
  <c r="K21" i="24" s="1"/>
  <c r="O19" i="24" a="1"/>
  <c r="O19" i="24" s="1"/>
  <c r="K19" i="24" a="1"/>
  <c r="K19" i="24" s="1"/>
  <c r="K20" i="24" a="1"/>
  <c r="K20" i="24" s="1"/>
  <c r="O20" i="24" a="1"/>
  <c r="O20" i="24" s="1"/>
  <c r="G19" i="24" a="1"/>
  <c r="G19" i="24" s="1"/>
  <c r="O21" i="24" a="1"/>
  <c r="O21" i="24" s="1"/>
  <c r="G21" i="24" a="1"/>
  <c r="G21" i="24" s="1"/>
  <c r="G20" i="41"/>
  <c r="H21" i="41"/>
  <c r="A21" i="41"/>
  <c r="B22" i="41"/>
  <c r="A145" i="25"/>
  <c r="A142" i="25"/>
  <c r="A146" i="25"/>
  <c r="A143" i="25"/>
  <c r="A147" i="25"/>
  <c r="A144" i="25"/>
  <c r="A148" i="25"/>
  <c r="G21" i="41" l="1"/>
  <c r="H22" i="41"/>
  <c r="A22" i="41"/>
  <c r="B23" i="41"/>
  <c r="G22" i="41" l="1"/>
  <c r="H23" i="41"/>
  <c r="A23" i="41"/>
  <c r="B24" i="41"/>
  <c r="G23" i="41" l="1"/>
  <c r="H24" i="41"/>
  <c r="A24" i="41"/>
  <c r="B25" i="41"/>
  <c r="H25" i="41" l="1"/>
  <c r="G24" i="41"/>
  <c r="A25" i="41"/>
  <c r="B26" i="41"/>
  <c r="G25" i="41" l="1"/>
  <c r="H26" i="41"/>
  <c r="A26" i="41"/>
  <c r="B27" i="41"/>
  <c r="G26" i="41" l="1"/>
  <c r="H27" i="41"/>
  <c r="A27" i="41"/>
  <c r="B28" i="41"/>
  <c r="G27" i="41" l="1"/>
  <c r="H28" i="41"/>
  <c r="A28" i="41"/>
  <c r="B29" i="41"/>
  <c r="G28" i="41" l="1"/>
  <c r="H29" i="41"/>
  <c r="A29" i="41"/>
  <c r="B30" i="41"/>
  <c r="C66" i="24" a="1"/>
  <c r="C66" i="24" s="1"/>
  <c r="C62" i="24" l="1"/>
  <c r="K62" i="24"/>
  <c r="G62" i="24"/>
  <c r="O62" i="24"/>
  <c r="G12" i="24"/>
  <c r="K12" i="24"/>
  <c r="O12" i="24"/>
  <c r="O68" i="24" a="1"/>
  <c r="O68" i="24" s="1"/>
  <c r="G68" i="24" a="1"/>
  <c r="G68" i="24" s="1"/>
  <c r="G67" i="24" a="1"/>
  <c r="G67" i="24" s="1"/>
  <c r="O66" i="24" a="1"/>
  <c r="O66" i="24" s="1"/>
  <c r="O65" i="24" a="1"/>
  <c r="O65" i="24" s="1"/>
  <c r="K67" i="24" a="1"/>
  <c r="K67" i="24" s="1"/>
  <c r="O67" i="24" a="1"/>
  <c r="O67" i="24" s="1"/>
  <c r="O64" i="24" a="1"/>
  <c r="O64" i="24" s="1"/>
  <c r="K64" i="24" a="1"/>
  <c r="K64" i="24" s="1"/>
  <c r="C65" i="24" a="1"/>
  <c r="C65" i="24" s="1"/>
  <c r="K66" i="24" a="1"/>
  <c r="K66" i="24" s="1"/>
  <c r="K65" i="24" a="1"/>
  <c r="K65" i="24" s="1"/>
  <c r="G64" i="24" a="1"/>
  <c r="G64" i="24" s="1"/>
  <c r="C64" i="24" a="1"/>
  <c r="C64" i="24" s="1"/>
  <c r="G65" i="24" a="1"/>
  <c r="G65" i="24" s="1"/>
  <c r="K68" i="24" a="1"/>
  <c r="K68" i="24" s="1"/>
  <c r="C68" i="24" a="1"/>
  <c r="C68" i="24" s="1"/>
  <c r="G66" i="24" a="1"/>
  <c r="G66" i="24" s="1"/>
  <c r="C67" i="24" a="1"/>
  <c r="C67" i="24" s="1"/>
  <c r="H30" i="41"/>
  <c r="G29" i="41"/>
  <c r="A30" i="41"/>
  <c r="B31" i="41"/>
  <c r="K23" i="24" l="1" a="1"/>
  <c r="K23" i="24" s="1"/>
  <c r="G17" i="24" a="1"/>
  <c r="G17" i="24" s="1"/>
  <c r="K17" i="24" a="1"/>
  <c r="K17" i="24" s="1"/>
  <c r="K18" i="24" a="1"/>
  <c r="K18" i="24" s="1"/>
  <c r="O16" i="24" a="1"/>
  <c r="O16" i="24" s="1"/>
  <c r="O18" i="24" a="1"/>
  <c r="O18" i="24" s="1"/>
  <c r="O17" i="24" a="1"/>
  <c r="O17" i="24" s="1"/>
  <c r="G16" i="24" a="1"/>
  <c r="G16" i="24" s="1"/>
  <c r="K24" i="24" a="1"/>
  <c r="K24" i="24" s="1"/>
  <c r="K15" i="24" a="1"/>
  <c r="K15" i="24" s="1"/>
  <c r="G14" i="24" a="1"/>
  <c r="G14" i="24" s="1"/>
  <c r="O24" i="24" a="1"/>
  <c r="O24" i="24" s="1"/>
  <c r="K16" i="24" a="1"/>
  <c r="K16" i="24" s="1"/>
  <c r="O15" i="24" a="1"/>
  <c r="O15" i="24" s="1"/>
  <c r="G18" i="24" a="1"/>
  <c r="G18" i="24" s="1"/>
  <c r="O23" i="24" a="1"/>
  <c r="O23" i="24" s="1"/>
  <c r="G23" i="24" a="1"/>
  <c r="G23" i="24" s="1"/>
  <c r="O14" i="24" a="1"/>
  <c r="O14" i="24" s="1"/>
  <c r="K14" i="24" a="1"/>
  <c r="K14" i="24" s="1"/>
  <c r="G24" i="24" a="1"/>
  <c r="G24" i="24" s="1"/>
  <c r="G15" i="24" a="1"/>
  <c r="G15" i="24" s="1"/>
  <c r="H31" i="41"/>
  <c r="G30" i="41"/>
  <c r="A31" i="41"/>
  <c r="B32" i="41"/>
  <c r="H32" i="41" l="1"/>
  <c r="G31" i="41"/>
  <c r="A32" i="41"/>
  <c r="B33" i="41"/>
  <c r="H33" i="41" l="1"/>
  <c r="G32" i="41"/>
  <c r="A33" i="41"/>
  <c r="B34" i="41"/>
  <c r="G33" i="41" l="1"/>
  <c r="H34" i="41"/>
  <c r="A34" i="41"/>
  <c r="B35" i="41"/>
  <c r="G34" i="41" l="1"/>
  <c r="H35" i="41"/>
  <c r="A35" i="41"/>
  <c r="B36" i="41"/>
  <c r="H36" i="41" l="1"/>
  <c r="G35" i="41"/>
  <c r="A36" i="41"/>
  <c r="B37" i="41"/>
  <c r="H37" i="41" l="1"/>
  <c r="G36" i="41"/>
  <c r="A37" i="41"/>
  <c r="B38" i="41"/>
  <c r="G37" i="41" l="1"/>
  <c r="H38" i="41"/>
  <c r="A38" i="41"/>
  <c r="B39" i="41"/>
  <c r="G38" i="41" l="1"/>
  <c r="H39" i="41"/>
  <c r="A39" i="41"/>
  <c r="B40" i="41"/>
  <c r="G39" i="41" l="1"/>
  <c r="H40" i="41"/>
  <c r="A40" i="41"/>
  <c r="B41" i="41"/>
  <c r="G40" i="41" l="1"/>
  <c r="H41" i="41"/>
  <c r="A41" i="41"/>
  <c r="B42" i="41"/>
  <c r="H42" i="41" l="1"/>
  <c r="G41" i="41"/>
  <c r="A42" i="41"/>
  <c r="B43" i="41"/>
  <c r="G42" i="41" l="1"/>
  <c r="H43" i="41"/>
  <c r="A43" i="41"/>
  <c r="B44" i="41"/>
  <c r="G43" i="41" l="1"/>
  <c r="H44" i="41"/>
  <c r="A44" i="41"/>
  <c r="B45" i="41"/>
  <c r="H45" i="41" l="1"/>
  <c r="G44" i="41"/>
  <c r="A45" i="41"/>
  <c r="B46" i="41"/>
  <c r="G45" i="41" l="1"/>
  <c r="H46" i="41"/>
  <c r="A46" i="41"/>
  <c r="B47" i="41"/>
  <c r="G46" i="41" l="1"/>
  <c r="H47" i="41"/>
  <c r="A47" i="41"/>
  <c r="B48" i="41"/>
  <c r="H48" i="41" l="1"/>
  <c r="G47" i="41"/>
  <c r="A48" i="41"/>
  <c r="B49" i="41"/>
  <c r="G48" i="41" l="1"/>
  <c r="H49" i="41"/>
  <c r="A49" i="41"/>
  <c r="B50" i="41"/>
  <c r="H50" i="41" l="1"/>
  <c r="G49" i="41"/>
  <c r="A50" i="41"/>
  <c r="B51" i="41"/>
  <c r="H51" i="41" l="1"/>
  <c r="G50" i="41"/>
  <c r="A51" i="41"/>
  <c r="B52" i="41"/>
  <c r="J68" i="24" a="1"/>
  <c r="J68" i="24" s="1"/>
  <c r="B64" i="24" a="1"/>
  <c r="B64" i="24" s="1"/>
  <c r="N64" i="24" a="1"/>
  <c r="N64" i="24" s="1"/>
  <c r="J64" i="24" a="1"/>
  <c r="J64" i="24" s="1"/>
  <c r="F65" i="24" a="1"/>
  <c r="F65" i="24" s="1"/>
  <c r="J67" i="24" a="1"/>
  <c r="J67" i="24" s="1"/>
  <c r="N66" i="24" a="1"/>
  <c r="N66" i="24" s="1"/>
  <c r="F68" i="24" a="1"/>
  <c r="F68" i="24" s="1"/>
  <c r="B67" i="24" a="1"/>
  <c r="B67" i="24" s="1"/>
  <c r="B68" i="24" a="1"/>
  <c r="B68" i="24" s="1"/>
  <c r="N67" i="24" a="1"/>
  <c r="N67" i="24" s="1"/>
  <c r="N68" i="24" a="1"/>
  <c r="N68" i="24" s="1"/>
  <c r="F66" i="24" a="1"/>
  <c r="F66" i="24" s="1"/>
  <c r="J65" i="24" a="1"/>
  <c r="J65" i="24" s="1"/>
  <c r="F67" i="24" a="1"/>
  <c r="F67" i="24" s="1"/>
  <c r="B65" i="24" a="1"/>
  <c r="B65" i="24" s="1"/>
  <c r="J66" i="24" a="1"/>
  <c r="J66" i="24" s="1"/>
  <c r="F64" i="24" a="1"/>
  <c r="F64" i="24" s="1"/>
  <c r="N65" i="24" a="1"/>
  <c r="N65" i="24" s="1"/>
  <c r="B66" i="24" a="1"/>
  <c r="B66" i="24" s="1"/>
  <c r="I9" i="24"/>
  <c r="G11" i="24" s="1"/>
  <c r="Q9" i="24"/>
  <c r="O11" i="24" s="1"/>
  <c r="M9" i="24"/>
  <c r="K11" i="24" s="1"/>
  <c r="G51" i="41" l="1"/>
  <c r="H52" i="41"/>
  <c r="C3" i="41"/>
  <c r="D3" i="41" s="1"/>
  <c r="C4" i="41"/>
  <c r="D4" i="41" s="1"/>
  <c r="C5" i="41"/>
  <c r="D5" i="41" s="1"/>
  <c r="C6" i="41"/>
  <c r="D6" i="41" s="1"/>
  <c r="C7" i="41"/>
  <c r="D7" i="41" s="1"/>
  <c r="C8" i="41"/>
  <c r="D8" i="41" s="1"/>
  <c r="C9" i="41"/>
  <c r="D9" i="41" s="1"/>
  <c r="C10" i="41"/>
  <c r="D10" i="41" s="1"/>
  <c r="C11" i="41"/>
  <c r="D11" i="41" s="1"/>
  <c r="C12" i="41"/>
  <c r="D12" i="41" s="1"/>
  <c r="C13" i="41"/>
  <c r="D13" i="41" s="1"/>
  <c r="C14" i="41"/>
  <c r="D14" i="41" s="1"/>
  <c r="C15" i="41"/>
  <c r="D15" i="41" s="1"/>
  <c r="C16" i="41"/>
  <c r="D16" i="41" s="1"/>
  <c r="C17" i="41"/>
  <c r="D17" i="41" s="1"/>
  <c r="C18" i="41"/>
  <c r="D18" i="41" s="1"/>
  <c r="C19" i="41"/>
  <c r="D19" i="41" s="1"/>
  <c r="C20" i="41"/>
  <c r="D20" i="41" s="1"/>
  <c r="C21" i="41"/>
  <c r="D21" i="41" s="1"/>
  <c r="C22" i="41"/>
  <c r="D22" i="41" s="1"/>
  <c r="C23" i="41"/>
  <c r="D23" i="41" s="1"/>
  <c r="C24" i="41"/>
  <c r="D24" i="41" s="1"/>
  <c r="C25" i="41"/>
  <c r="D25" i="41" s="1"/>
  <c r="C26" i="41"/>
  <c r="D26" i="41" s="1"/>
  <c r="C27" i="41"/>
  <c r="D27" i="41" s="1"/>
  <c r="C28" i="41"/>
  <c r="D28" i="41" s="1"/>
  <c r="C29" i="41"/>
  <c r="D29" i="41" s="1"/>
  <c r="C30" i="41"/>
  <c r="D30" i="41" s="1"/>
  <c r="C31" i="41"/>
  <c r="D31" i="41" s="1"/>
  <c r="C32" i="41"/>
  <c r="D32" i="41" s="1"/>
  <c r="C33" i="41"/>
  <c r="D33" i="41" s="1"/>
  <c r="C34" i="41"/>
  <c r="D34" i="41" s="1"/>
  <c r="C35" i="41"/>
  <c r="D35" i="41" s="1"/>
  <c r="C36" i="41"/>
  <c r="D36" i="41" s="1"/>
  <c r="C37" i="41"/>
  <c r="D37" i="41" s="1"/>
  <c r="C38" i="41"/>
  <c r="D38" i="41" s="1"/>
  <c r="C39" i="41"/>
  <c r="D39" i="41" s="1"/>
  <c r="C40" i="41"/>
  <c r="D40" i="41" s="1"/>
  <c r="C41" i="41"/>
  <c r="D41" i="41" s="1"/>
  <c r="C42" i="41"/>
  <c r="D42" i="41" s="1"/>
  <c r="C43" i="41"/>
  <c r="D43" i="41" s="1"/>
  <c r="C44" i="41"/>
  <c r="D44" i="41" s="1"/>
  <c r="C45" i="41"/>
  <c r="D45" i="41" s="1"/>
  <c r="C46" i="41"/>
  <c r="D46" i="41" s="1"/>
  <c r="C47" i="41"/>
  <c r="D47" i="41" s="1"/>
  <c r="C48" i="41"/>
  <c r="D48" i="41" s="1"/>
  <c r="C49" i="41"/>
  <c r="D49" i="41" s="1"/>
  <c r="C50" i="41"/>
  <c r="D50" i="41" s="1"/>
  <c r="A52" i="41"/>
  <c r="C52" i="41"/>
  <c r="D52" i="41" s="1"/>
  <c r="C51" i="41"/>
  <c r="D51" i="41" s="1"/>
  <c r="B53" i="41"/>
  <c r="C2" i="41"/>
  <c r="D2" i="41" s="1"/>
  <c r="J23" i="24" a="1"/>
  <c r="J23" i="24" s="1"/>
  <c r="J17" i="24" a="1"/>
  <c r="J17" i="24" s="1"/>
  <c r="J24" i="24" a="1"/>
  <c r="J24" i="24" s="1"/>
  <c r="N23" i="24" a="1"/>
  <c r="N23" i="24" s="1"/>
  <c r="J18" i="24" a="1"/>
  <c r="J18" i="24" s="1"/>
  <c r="N15" i="24" a="1"/>
  <c r="N15" i="24" s="1"/>
  <c r="F18" i="24" a="1"/>
  <c r="F18" i="24" s="1"/>
  <c r="J15" i="24" a="1"/>
  <c r="J15" i="24" s="1"/>
  <c r="N18" i="24" a="1"/>
  <c r="N18" i="24" s="1"/>
  <c r="F23" i="24" a="1"/>
  <c r="F23" i="24" s="1"/>
  <c r="F15" i="24" a="1"/>
  <c r="F15" i="24" s="1"/>
  <c r="F14" i="24" a="1"/>
  <c r="F14" i="24" s="1"/>
  <c r="N14" i="24" a="1"/>
  <c r="N14" i="24" s="1"/>
  <c r="F16" i="24" a="1"/>
  <c r="F16" i="24" s="1"/>
  <c r="J16" i="24" a="1"/>
  <c r="J16" i="24" s="1"/>
  <c r="J14" i="24" a="1"/>
  <c r="J14" i="24" s="1"/>
  <c r="F24" i="24" a="1"/>
  <c r="F24" i="24" s="1"/>
  <c r="N24" i="24" a="1"/>
  <c r="N24" i="24" s="1"/>
  <c r="N17" i="24" a="1"/>
  <c r="N17" i="24" s="1"/>
  <c r="N16" i="24" a="1"/>
  <c r="N16" i="24" s="1"/>
  <c r="F17" i="24" a="1"/>
  <c r="F17" i="24" s="1"/>
  <c r="G52" i="41" l="1"/>
  <c r="H53" i="41"/>
  <c r="A53" i="41"/>
  <c r="C53" i="41"/>
  <c r="D53" i="41" s="1"/>
  <c r="B54" i="41"/>
  <c r="H54" i="41" l="1"/>
  <c r="G53" i="41"/>
  <c r="A54" i="41"/>
  <c r="C54" i="41"/>
  <c r="D54" i="41" s="1"/>
  <c r="B55" i="41"/>
  <c r="G54" i="41" l="1"/>
  <c r="H55" i="41"/>
  <c r="A55" i="41"/>
  <c r="C55" i="41"/>
  <c r="D55" i="41" s="1"/>
  <c r="B56" i="41"/>
  <c r="G55" i="41" l="1"/>
  <c r="H56" i="41"/>
  <c r="A56" i="41"/>
  <c r="C56" i="41"/>
  <c r="D56" i="41" s="1"/>
  <c r="B57" i="41"/>
  <c r="G56" i="41" l="1"/>
  <c r="H57" i="41"/>
  <c r="A57" i="41"/>
  <c r="C57" i="41"/>
  <c r="D57" i="41" s="1"/>
  <c r="B58" i="41"/>
  <c r="G57" i="41" l="1"/>
  <c r="H58" i="41"/>
  <c r="A58" i="41"/>
  <c r="C58" i="41"/>
  <c r="D58" i="41" s="1"/>
  <c r="B59" i="41"/>
  <c r="G58" i="41" l="1"/>
  <c r="H59" i="41"/>
  <c r="A59" i="41"/>
  <c r="C59" i="41"/>
  <c r="D59" i="41" s="1"/>
  <c r="B60" i="41"/>
  <c r="B61" i="41" s="1"/>
  <c r="C61" i="41" s="1"/>
  <c r="D61" i="41" s="1"/>
  <c r="G59" i="41" l="1"/>
  <c r="H60" i="41"/>
  <c r="A61" i="41"/>
  <c r="A60" i="41"/>
  <c r="C60" i="41"/>
  <c r="D60" i="41" s="1"/>
  <c r="G62" i="41"/>
  <c r="H63" i="41"/>
  <c r="H61" i="41" l="1"/>
  <c r="G60" i="41"/>
  <c r="G63" i="41"/>
  <c r="H64" i="41"/>
  <c r="G61" i="41" l="1"/>
  <c r="G64" i="41"/>
  <c r="H65" i="41"/>
  <c r="G65" i="41" l="1"/>
  <c r="H66" i="41"/>
  <c r="G66" i="41" l="1"/>
  <c r="H67" i="41"/>
  <c r="G67" i="41" l="1"/>
  <c r="H68" i="41"/>
  <c r="G68" i="41" l="1"/>
  <c r="H69" i="41"/>
  <c r="G69" i="41" l="1"/>
  <c r="H70" i="41"/>
  <c r="G70" i="41" l="1"/>
  <c r="H71" i="41"/>
  <c r="G71" i="41" l="1"/>
  <c r="H72" i="41"/>
  <c r="G72" i="41" l="1"/>
  <c r="H73" i="41"/>
  <c r="G73" i="41" l="1"/>
  <c r="H74" i="41"/>
  <c r="G74" i="41" l="1"/>
  <c r="H75" i="41"/>
  <c r="G75" i="41" l="1"/>
  <c r="H76" i="41"/>
  <c r="G76" i="41" l="1"/>
  <c r="H77" i="41"/>
  <c r="G77" i="41" l="1"/>
  <c r="H78" i="41"/>
  <c r="G78" i="41" l="1"/>
  <c r="H79" i="41"/>
  <c r="G79" i="41" l="1"/>
  <c r="H80" i="41"/>
  <c r="G80" i="41" l="1"/>
  <c r="H81" i="41"/>
  <c r="G81" i="41" l="1"/>
  <c r="H82" i="41"/>
  <c r="G82" i="41" l="1"/>
  <c r="H83" i="41"/>
  <c r="G83" i="41" l="1"/>
  <c r="H84" i="41"/>
  <c r="G84" i="41" l="1"/>
  <c r="H85" i="41"/>
  <c r="G85" i="41" l="1"/>
  <c r="H86" i="41"/>
  <c r="G86" i="41" l="1"/>
  <c r="H87" i="41"/>
  <c r="G87" i="41" l="1"/>
  <c r="H88" i="41"/>
  <c r="G88" i="41" l="1"/>
  <c r="H89" i="41"/>
  <c r="G89" i="41" l="1"/>
  <c r="H90" i="41"/>
  <c r="G90" i="41" l="1"/>
  <c r="H91" i="41"/>
  <c r="G91" i="41" l="1"/>
  <c r="H92" i="41"/>
  <c r="G92" i="41" l="1"/>
  <c r="H93" i="41"/>
  <c r="G93" i="41" l="1"/>
  <c r="H94" i="41"/>
  <c r="G94" i="41" l="1"/>
  <c r="H95" i="41"/>
  <c r="G95" i="41" l="1"/>
  <c r="H96" i="41"/>
  <c r="G96" i="41" l="1"/>
  <c r="H97" i="41"/>
  <c r="G97" i="41" l="1"/>
  <c r="H98" i="41"/>
  <c r="G98" i="41" l="1"/>
  <c r="H99" i="41"/>
  <c r="G99" i="41" l="1"/>
  <c r="H100" i="41"/>
  <c r="G100" i="41" l="1"/>
  <c r="H101" i="41"/>
  <c r="G101" i="41" l="1"/>
  <c r="H102" i="41"/>
  <c r="G102" i="41" l="1"/>
  <c r="H103" i="41"/>
  <c r="G103" i="41" l="1"/>
  <c r="H104" i="41"/>
  <c r="G104" i="41" l="1"/>
  <c r="H105" i="41"/>
  <c r="G105" i="41" l="1"/>
  <c r="H106" i="41"/>
  <c r="G106" i="41" l="1"/>
  <c r="H107" i="41"/>
  <c r="G107" i="41" l="1"/>
  <c r="H108" i="41"/>
  <c r="G108" i="41" l="1"/>
  <c r="H109" i="41"/>
  <c r="G109" i="41" l="1"/>
  <c r="H110" i="41"/>
  <c r="G110" i="41" l="1"/>
  <c r="H111" i="41"/>
  <c r="G111" i="41" l="1"/>
  <c r="H112" i="41"/>
  <c r="G112" i="41" l="1"/>
  <c r="H113" i="41"/>
  <c r="G113" i="41" l="1"/>
  <c r="H114" i="41"/>
  <c r="G114" i="41" l="1"/>
  <c r="H115" i="41"/>
  <c r="G115" i="41" l="1"/>
  <c r="H116" i="41"/>
  <c r="G116" i="41" l="1"/>
  <c r="H117" i="41"/>
  <c r="G117" i="41" l="1"/>
  <c r="H118" i="41"/>
  <c r="G118" i="41" l="1"/>
  <c r="H119" i="41"/>
  <c r="G119" i="41" l="1"/>
  <c r="H120" i="41"/>
  <c r="G120" i="41" l="1"/>
  <c r="H121" i="41"/>
  <c r="G121" i="41" l="1"/>
  <c r="H122" i="41"/>
  <c r="G122" i="41" l="1"/>
  <c r="H123" i="41"/>
  <c r="G123" i="41" l="1"/>
  <c r="H124" i="41"/>
  <c r="G124" i="41" l="1"/>
  <c r="H125" i="41"/>
  <c r="G125" i="41" l="1"/>
  <c r="H126" i="41"/>
  <c r="G126" i="41" l="1"/>
  <c r="H127" i="41"/>
  <c r="G127" i="41" l="1"/>
  <c r="H128" i="41"/>
  <c r="G128" i="41" l="1"/>
  <c r="H129" i="41"/>
  <c r="G129" i="41" l="1"/>
  <c r="H130" i="41"/>
  <c r="G130" i="41" l="1"/>
  <c r="H131" i="41"/>
  <c r="G131" i="41" l="1"/>
  <c r="H132" i="41"/>
  <c r="G132" i="41" l="1"/>
  <c r="H133" i="41"/>
  <c r="G133" i="41" l="1"/>
  <c r="H134" i="41"/>
  <c r="G134" i="41" l="1"/>
  <c r="H135" i="41"/>
  <c r="G135" i="41" l="1"/>
  <c r="H136" i="41"/>
  <c r="G136" i="41" l="1"/>
  <c r="H137" i="41"/>
  <c r="G137" i="41" l="1"/>
  <c r="H138" i="41"/>
  <c r="G138" i="41" l="1"/>
  <c r="H139" i="41"/>
  <c r="G139" i="41" l="1"/>
  <c r="H140" i="41"/>
  <c r="G140" i="41" l="1"/>
  <c r="H141" i="41"/>
  <c r="G141" i="41" l="1"/>
  <c r="H142" i="41"/>
  <c r="G142" i="41" l="1"/>
  <c r="H143" i="41"/>
  <c r="G143" i="41" l="1"/>
  <c r="H144" i="41"/>
  <c r="G144" i="41" l="1"/>
  <c r="H145" i="41"/>
  <c r="G145" i="41" l="1"/>
  <c r="H146" i="41"/>
  <c r="G146" i="41" l="1"/>
  <c r="H147" i="41"/>
  <c r="G147" i="41" l="1"/>
  <c r="H148" i="41"/>
  <c r="G148" i="41" l="1"/>
  <c r="H149" i="41"/>
  <c r="G149" i="41" l="1"/>
  <c r="H150" i="41"/>
  <c r="G150" i="41" l="1"/>
  <c r="H151" i="41"/>
  <c r="G151" i="41" l="1"/>
  <c r="H152" i="41"/>
  <c r="G152" i="41" l="1"/>
  <c r="H153" i="41"/>
  <c r="G153" i="41" l="1"/>
  <c r="H154" i="41"/>
  <c r="G154" i="41" l="1"/>
  <c r="H155" i="41"/>
  <c r="G155" i="41" l="1"/>
  <c r="H156" i="41"/>
  <c r="G156" i="41" l="1"/>
  <c r="H157" i="41"/>
  <c r="G157" i="41" l="1"/>
  <c r="H158" i="41"/>
  <c r="G158" i="41" l="1"/>
  <c r="H159" i="41"/>
  <c r="G159" i="41" l="1"/>
  <c r="H160" i="41"/>
  <c r="G160" i="41" l="1"/>
  <c r="H161" i="41"/>
  <c r="G161" i="41" l="1"/>
  <c r="H162" i="41"/>
  <c r="G162" i="41" l="1"/>
  <c r="H163" i="41"/>
  <c r="G163" i="41" l="1"/>
  <c r="H164" i="41"/>
  <c r="G164" i="41" l="1"/>
  <c r="H165" i="41"/>
  <c r="G165" i="41" l="1"/>
  <c r="H166" i="41"/>
  <c r="G166" i="41" l="1"/>
  <c r="H167" i="41"/>
  <c r="G167" i="41" l="1"/>
  <c r="H168" i="41"/>
  <c r="G168" i="41" l="1"/>
  <c r="H169" i="41"/>
  <c r="G169" i="41" l="1"/>
  <c r="H170" i="41"/>
  <c r="G170" i="41" l="1"/>
  <c r="H171" i="41"/>
  <c r="G171" i="41" l="1"/>
  <c r="H172" i="41"/>
  <c r="G172" i="41" l="1"/>
  <c r="H173" i="41"/>
  <c r="G173" i="41" l="1"/>
  <c r="H174" i="41"/>
  <c r="G174" i="41" l="1"/>
  <c r="H175" i="41"/>
  <c r="G175" i="41" l="1"/>
  <c r="H176" i="41"/>
  <c r="G176" i="41" l="1"/>
  <c r="H177" i="41"/>
  <c r="G177" i="41" l="1"/>
  <c r="H178" i="41"/>
  <c r="G178" i="41" l="1"/>
  <c r="H179" i="41"/>
  <c r="G179" i="41" l="1"/>
  <c r="H180" i="41"/>
  <c r="G180" i="41" l="1"/>
  <c r="H181" i="41"/>
  <c r="G181" i="41" l="1"/>
  <c r="H182" i="41"/>
  <c r="G182" i="41" l="1"/>
  <c r="H183" i="41"/>
  <c r="G183" i="41" l="1"/>
  <c r="H184" i="41"/>
  <c r="G184" i="41" l="1"/>
  <c r="H185" i="41"/>
  <c r="G185" i="41" l="1"/>
  <c r="H186" i="41"/>
  <c r="G186" i="41" l="1"/>
  <c r="H187" i="41"/>
  <c r="G187" i="41" l="1"/>
  <c r="H188" i="41"/>
  <c r="G188" i="41" l="1"/>
  <c r="H189" i="41"/>
  <c r="G189" i="41" l="1"/>
  <c r="H190" i="41"/>
  <c r="G190" i="41" l="1"/>
  <c r="H191" i="41"/>
  <c r="G191" i="41" l="1"/>
  <c r="H192" i="41"/>
  <c r="G192" i="41" l="1"/>
  <c r="H193" i="41"/>
  <c r="G193" i="41" l="1"/>
  <c r="H194" i="41"/>
  <c r="G194" i="41" l="1"/>
  <c r="H195" i="41"/>
  <c r="G195" i="41" l="1"/>
  <c r="H196" i="41"/>
  <c r="G196" i="41" l="1"/>
  <c r="H197" i="41"/>
  <c r="G197" i="41" l="1"/>
  <c r="H198" i="41"/>
  <c r="G198" i="41" l="1"/>
  <c r="H199" i="41"/>
  <c r="G199" i="41" l="1"/>
  <c r="H200" i="41"/>
  <c r="G200" i="41" l="1"/>
  <c r="H201" i="41"/>
  <c r="G201" i="41" l="1"/>
  <c r="H202" i="41"/>
  <c r="G202" i="41" l="1"/>
  <c r="H203" i="41"/>
  <c r="G203" i="41" l="1"/>
  <c r="H204" i="41"/>
  <c r="G204" i="41" l="1"/>
  <c r="H205" i="41"/>
  <c r="G205" i="41" l="1"/>
  <c r="H206" i="41"/>
  <c r="G206" i="41" l="1"/>
  <c r="H207" i="41"/>
  <c r="G207" i="41" l="1"/>
  <c r="H208" i="41"/>
  <c r="G208" i="41" l="1"/>
  <c r="H209" i="41"/>
  <c r="G209" i="41" l="1"/>
  <c r="H210" i="41"/>
  <c r="G210" i="41" l="1"/>
  <c r="H211" i="41"/>
  <c r="G211" i="41" l="1"/>
  <c r="H212" i="41"/>
  <c r="G212" i="41" l="1"/>
  <c r="H213" i="41"/>
  <c r="G213" i="41" l="1"/>
  <c r="H214" i="41"/>
  <c r="G214" i="41" l="1"/>
  <c r="H215" i="41"/>
  <c r="G215" i="41" l="1"/>
  <c r="H216" i="41"/>
  <c r="G216" i="41" l="1"/>
  <c r="H217" i="41"/>
  <c r="G217" i="41" l="1"/>
  <c r="H218" i="41"/>
  <c r="G218" i="41" l="1"/>
  <c r="H219" i="41"/>
  <c r="G219" i="41" l="1"/>
  <c r="H220" i="41"/>
  <c r="G220" i="41" l="1"/>
  <c r="H221" i="41"/>
  <c r="G221" i="41" l="1"/>
  <c r="H222" i="41"/>
  <c r="G222" i="41" l="1"/>
  <c r="H223" i="41"/>
  <c r="G223" i="41" l="1"/>
  <c r="H224" i="41"/>
  <c r="G224" i="41" l="1"/>
  <c r="H225" i="41"/>
  <c r="G225" i="41" l="1"/>
  <c r="H226" i="41"/>
  <c r="G226" i="41" l="1"/>
  <c r="H227" i="41"/>
  <c r="G227" i="41" l="1"/>
  <c r="H228" i="41"/>
  <c r="G228" i="41" l="1"/>
  <c r="H229" i="41"/>
  <c r="G229" i="41" l="1"/>
  <c r="H230" i="41"/>
  <c r="G230" i="41" l="1"/>
  <c r="H231" i="41"/>
  <c r="G231" i="41" l="1"/>
  <c r="H232" i="41"/>
  <c r="G232" i="41" l="1"/>
  <c r="H233" i="41"/>
  <c r="G233" i="41" l="1"/>
  <c r="H234" i="41"/>
  <c r="G234" i="41" l="1"/>
  <c r="H235" i="41"/>
  <c r="G235" i="41" l="1"/>
  <c r="H236" i="41"/>
  <c r="G236" i="41" l="1"/>
  <c r="H237" i="41"/>
  <c r="G237" i="41" l="1"/>
  <c r="H238" i="41"/>
  <c r="G238" i="41" l="1"/>
  <c r="H239" i="41"/>
  <c r="G239" i="41" l="1"/>
  <c r="H240" i="41"/>
  <c r="G240" i="41" l="1"/>
  <c r="H241" i="41"/>
  <c r="G241" i="41" l="1"/>
  <c r="H242" i="41"/>
  <c r="G242" i="41" l="1"/>
  <c r="H243" i="41"/>
  <c r="G243" i="41" l="1"/>
  <c r="H244" i="41"/>
  <c r="G244" i="41" l="1"/>
  <c r="H245" i="41"/>
  <c r="G245" i="41" l="1"/>
  <c r="H246" i="41"/>
  <c r="G246" i="41" l="1"/>
  <c r="H247" i="41"/>
  <c r="G247" i="41" l="1"/>
  <c r="H248" i="41"/>
  <c r="G248" i="41" l="1"/>
  <c r="H249" i="41"/>
  <c r="G249" i="41" l="1"/>
  <c r="H250" i="41"/>
  <c r="G250" i="41" l="1"/>
  <c r="H251" i="41"/>
  <c r="G251" i="41" l="1"/>
  <c r="H252" i="41"/>
  <c r="G252" i="41" l="1"/>
  <c r="H253" i="41"/>
  <c r="G253" i="41" l="1"/>
  <c r="H254" i="41"/>
  <c r="G254" i="41" l="1"/>
  <c r="H255" i="41"/>
  <c r="G255" i="41" l="1"/>
  <c r="H256" i="41"/>
  <c r="G256" i="41" l="1"/>
  <c r="H257" i="41"/>
  <c r="G257" i="41" l="1"/>
  <c r="H258" i="41"/>
  <c r="G258" i="41" l="1"/>
  <c r="H259" i="41"/>
  <c r="G259" i="41" l="1"/>
  <c r="H260" i="41"/>
  <c r="G260" i="41" l="1"/>
  <c r="H261" i="41"/>
  <c r="G261" i="41" l="1"/>
  <c r="H262" i="41"/>
  <c r="G262" i="41" l="1"/>
  <c r="H263" i="41"/>
  <c r="G263" i="41" l="1"/>
  <c r="H264" i="41"/>
  <c r="G264" i="41" l="1"/>
  <c r="H265" i="41"/>
  <c r="G265" i="41" l="1"/>
  <c r="H266" i="41"/>
  <c r="G266" i="41" l="1"/>
  <c r="H267" i="41"/>
  <c r="G267" i="41" l="1"/>
  <c r="H268" i="41"/>
  <c r="G268" i="41" l="1"/>
  <c r="H269" i="41"/>
  <c r="G269" i="41" l="1"/>
  <c r="H270" i="41"/>
  <c r="G270" i="41" l="1"/>
  <c r="H271" i="41"/>
  <c r="G271" i="41" l="1"/>
  <c r="H272" i="41"/>
  <c r="G272" i="41" l="1"/>
  <c r="H273" i="41"/>
  <c r="G273" i="41" l="1"/>
  <c r="H274" i="41"/>
  <c r="G274" i="41" l="1"/>
  <c r="H275" i="41"/>
  <c r="G275" i="41" l="1"/>
  <c r="H276" i="41"/>
  <c r="G276" i="41" l="1"/>
  <c r="H277" i="41"/>
  <c r="G277" i="41" l="1"/>
  <c r="H278" i="41"/>
  <c r="G278" i="41" l="1"/>
  <c r="H279" i="41"/>
  <c r="G279" i="41" l="1"/>
  <c r="H280" i="41"/>
  <c r="G280" i="41" l="1"/>
  <c r="H281" i="41"/>
  <c r="G281" i="41" l="1"/>
  <c r="H282" i="41"/>
  <c r="G282" i="41" l="1"/>
  <c r="H283" i="41"/>
  <c r="G283" i="41" l="1"/>
  <c r="H284" i="41"/>
  <c r="G284" i="41" l="1"/>
  <c r="H285" i="41"/>
  <c r="G285" i="41" l="1"/>
  <c r="H286" i="41"/>
  <c r="G286" i="41" l="1"/>
  <c r="H287" i="41"/>
  <c r="G287" i="41" l="1"/>
  <c r="H288" i="41"/>
  <c r="G288" i="41" l="1"/>
  <c r="H289" i="41"/>
  <c r="G289" i="41" l="1"/>
  <c r="H290" i="41"/>
  <c r="G290" i="41" l="1"/>
  <c r="H291" i="41"/>
  <c r="G291" i="41" l="1"/>
  <c r="H292" i="41"/>
  <c r="G292" i="41" l="1"/>
  <c r="H293" i="41"/>
  <c r="G293" i="41" l="1"/>
  <c r="H294" i="41"/>
  <c r="G294" i="41" l="1"/>
  <c r="H295" i="41"/>
  <c r="G295" i="41" l="1"/>
  <c r="H296" i="41"/>
  <c r="G296" i="41" l="1"/>
  <c r="H297" i="41"/>
  <c r="G297" i="41" l="1"/>
  <c r="H298" i="41"/>
  <c r="G298" i="41" l="1"/>
  <c r="H299" i="41"/>
  <c r="G299" i="41" l="1"/>
  <c r="H300" i="41"/>
  <c r="G300" i="41" l="1"/>
  <c r="H301" i="41"/>
  <c r="G301" i="41" l="1"/>
  <c r="H302" i="41"/>
  <c r="G302" i="41" l="1"/>
  <c r="H303" i="41"/>
  <c r="G303" i="41" l="1"/>
  <c r="H304" i="41"/>
  <c r="G304" i="41" l="1"/>
  <c r="H305" i="41"/>
  <c r="G305" i="41" l="1"/>
  <c r="H306" i="41"/>
  <c r="G306" i="41" l="1"/>
  <c r="H307" i="41"/>
  <c r="G307" i="41" l="1"/>
  <c r="H308" i="41"/>
  <c r="G308" i="41" l="1"/>
  <c r="H309" i="41"/>
  <c r="G309" i="41" l="1"/>
  <c r="H310" i="41"/>
  <c r="G310" i="41" l="1"/>
  <c r="H311" i="41"/>
  <c r="G311" i="41" l="1"/>
  <c r="H312" i="41"/>
  <c r="G312" i="41" l="1"/>
  <c r="H313" i="41"/>
  <c r="G313" i="41" l="1"/>
  <c r="H314" i="41"/>
  <c r="G314" i="41" l="1"/>
  <c r="H315" i="41"/>
  <c r="G315" i="41" l="1"/>
  <c r="H316" i="41"/>
  <c r="G316" i="41" l="1"/>
  <c r="H317" i="41"/>
  <c r="G317" i="41" l="1"/>
  <c r="H318" i="41"/>
  <c r="G318" i="41" l="1"/>
  <c r="H319" i="41"/>
  <c r="G319" i="41" l="1"/>
  <c r="H320" i="41"/>
  <c r="G320" i="41" l="1"/>
  <c r="H321" i="41"/>
  <c r="G321" i="41" l="1"/>
  <c r="H322" i="41"/>
  <c r="G322" i="41" l="1"/>
  <c r="H323" i="41"/>
  <c r="G323" i="41" l="1"/>
  <c r="H324" i="41"/>
  <c r="G324" i="41" l="1"/>
  <c r="H325" i="41"/>
  <c r="G325" i="41" l="1"/>
  <c r="H326" i="41"/>
  <c r="G326" i="41" l="1"/>
  <c r="H327" i="41"/>
  <c r="G327" i="41" l="1"/>
  <c r="H328" i="41"/>
  <c r="G328" i="41" l="1"/>
  <c r="H329" i="41"/>
  <c r="G329" i="41" l="1"/>
  <c r="H330" i="41"/>
  <c r="G330" i="41" l="1"/>
  <c r="H331" i="41"/>
  <c r="G331" i="41" l="1"/>
  <c r="H332" i="41"/>
  <c r="G332" i="41" l="1"/>
  <c r="H333" i="41"/>
  <c r="G333" i="41" l="1"/>
  <c r="H334" i="41"/>
  <c r="G334" i="41" l="1"/>
  <c r="H335" i="41"/>
  <c r="G335" i="41" l="1"/>
  <c r="H336" i="41"/>
  <c r="G336" i="41" l="1"/>
  <c r="H337" i="41"/>
  <c r="G337" i="41" l="1"/>
  <c r="H338" i="41"/>
  <c r="G338" i="41" l="1"/>
  <c r="H339" i="41"/>
  <c r="G339" i="41" l="1"/>
  <c r="H340" i="41"/>
  <c r="G340" i="41" l="1"/>
  <c r="H341" i="41"/>
  <c r="G341" i="41" l="1"/>
  <c r="H342" i="41"/>
  <c r="G342" i="41" l="1"/>
  <c r="H343" i="41"/>
  <c r="G343" i="41" l="1"/>
  <c r="H344" i="41"/>
  <c r="G344" i="41" l="1"/>
  <c r="H345" i="41"/>
  <c r="G345" i="41" l="1"/>
  <c r="H346" i="41"/>
  <c r="G346" i="41" l="1"/>
  <c r="H347" i="41"/>
  <c r="G347" i="41" l="1"/>
  <c r="H348" i="41"/>
  <c r="G348" i="41" l="1"/>
  <c r="H349" i="41"/>
  <c r="G349" i="41" l="1"/>
  <c r="H350" i="41"/>
  <c r="G350" i="41" l="1"/>
  <c r="H351" i="41"/>
  <c r="G351" i="41" l="1"/>
  <c r="H352" i="41"/>
  <c r="G352" i="41" l="1"/>
  <c r="H353" i="41"/>
  <c r="G353" i="41" l="1"/>
  <c r="H354" i="41"/>
  <c r="G354" i="41" l="1"/>
  <c r="H355" i="41"/>
  <c r="G355" i="41" l="1"/>
  <c r="H356" i="41"/>
  <c r="G356" i="41" l="1"/>
  <c r="H357" i="41"/>
  <c r="G357" i="41" l="1"/>
  <c r="H358" i="41"/>
  <c r="G358" i="41" l="1"/>
  <c r="H359" i="41"/>
  <c r="G359" i="41" l="1"/>
  <c r="H360" i="41"/>
  <c r="G360" i="41" l="1"/>
  <c r="H361" i="41"/>
  <c r="G361" i="41" l="1"/>
  <c r="H362" i="41"/>
  <c r="G362" i="41" l="1"/>
  <c r="H363" i="41"/>
  <c r="G363" i="41" l="1"/>
  <c r="H364" i="41"/>
  <c r="G364" i="41" l="1"/>
  <c r="H365" i="41"/>
  <c r="G365" i="41" l="1"/>
  <c r="H366" i="41"/>
  <c r="G366" i="41" l="1"/>
  <c r="H367" i="41"/>
  <c r="G367" i="41" l="1"/>
  <c r="H368" i="41"/>
  <c r="I368" i="41" l="1"/>
  <c r="J368" i="41" s="1"/>
  <c r="G368" i="41"/>
  <c r="H369" i="41"/>
  <c r="I369" i="41" l="1"/>
  <c r="J369" i="41" s="1"/>
  <c r="G369" i="41"/>
  <c r="H370" i="41"/>
  <c r="I370" i="41" l="1"/>
  <c r="J370" i="41" s="1"/>
  <c r="G370" i="41"/>
  <c r="H371" i="41"/>
  <c r="I371" i="41" l="1"/>
  <c r="J371" i="41" s="1"/>
  <c r="G371" i="41"/>
  <c r="H372" i="41"/>
  <c r="I372" i="41" l="1"/>
  <c r="J372" i="41" s="1"/>
  <c r="G372" i="41"/>
  <c r="H373" i="41"/>
  <c r="I373" i="41" l="1"/>
  <c r="J373" i="41" s="1"/>
  <c r="G373" i="41"/>
  <c r="H374" i="41"/>
  <c r="I374" i="41" l="1"/>
  <c r="J374" i="41" s="1"/>
  <c r="G374" i="41"/>
  <c r="H375" i="41"/>
  <c r="I375" i="41" l="1"/>
  <c r="J375" i="41" s="1"/>
  <c r="G375" i="41"/>
  <c r="H376" i="41"/>
  <c r="I376" i="41" l="1"/>
  <c r="J376" i="41" s="1"/>
  <c r="G376" i="41"/>
  <c r="H377" i="41"/>
  <c r="I377" i="41" l="1"/>
  <c r="J377" i="41" s="1"/>
  <c r="G377" i="41"/>
  <c r="H378" i="41"/>
  <c r="I378" i="41" l="1"/>
  <c r="J378" i="41" s="1"/>
  <c r="G378" i="41"/>
  <c r="H379" i="41"/>
  <c r="I379" i="41" l="1"/>
  <c r="J379" i="41" s="1"/>
  <c r="G379" i="41"/>
  <c r="H380" i="41"/>
  <c r="I380" i="41" l="1"/>
  <c r="J380" i="41" s="1"/>
  <c r="G380" i="41"/>
  <c r="H381" i="41"/>
  <c r="I381" i="41" l="1"/>
  <c r="J381" i="41" s="1"/>
  <c r="G381" i="41"/>
  <c r="H382" i="41"/>
  <c r="I382" i="41" l="1"/>
  <c r="J382" i="41" s="1"/>
  <c r="G382" i="41"/>
  <c r="H383" i="41"/>
  <c r="I383" i="41" l="1"/>
  <c r="J383" i="41" s="1"/>
  <c r="G383" i="41"/>
  <c r="H384" i="41"/>
  <c r="I384" i="41" l="1"/>
  <c r="J384" i="41" s="1"/>
  <c r="G384" i="41"/>
  <c r="H385" i="41"/>
  <c r="I385" i="41" l="1"/>
  <c r="J385" i="41" s="1"/>
  <c r="G385" i="41"/>
  <c r="H386" i="41"/>
  <c r="I386" i="41" l="1"/>
  <c r="J386" i="41" s="1"/>
  <c r="G386" i="41"/>
  <c r="H387" i="41"/>
  <c r="I387" i="41" l="1"/>
  <c r="J387" i="41" s="1"/>
  <c r="G387" i="41"/>
  <c r="H388" i="41"/>
  <c r="I388" i="41" l="1"/>
  <c r="J388" i="41" s="1"/>
  <c r="G388" i="41"/>
  <c r="H389" i="41"/>
  <c r="I389" i="41" l="1"/>
  <c r="J389" i="41" s="1"/>
  <c r="G389" i="41"/>
  <c r="H390" i="41"/>
  <c r="I390" i="41" l="1"/>
  <c r="J390" i="41" s="1"/>
  <c r="G390" i="41"/>
  <c r="H391" i="41"/>
  <c r="I391" i="41" l="1"/>
  <c r="J391" i="41" s="1"/>
  <c r="G391" i="41"/>
  <c r="H392" i="41"/>
  <c r="I392" i="41" l="1"/>
  <c r="J392" i="41" s="1"/>
  <c r="G392" i="41"/>
  <c r="H393" i="41"/>
  <c r="I393" i="41" l="1"/>
  <c r="J393" i="41" s="1"/>
  <c r="G393" i="41"/>
  <c r="H394" i="41"/>
  <c r="I394" i="41" l="1"/>
  <c r="J394" i="41" s="1"/>
  <c r="G394" i="41"/>
  <c r="H395" i="41"/>
  <c r="I395" i="41" l="1"/>
  <c r="J395" i="41" s="1"/>
  <c r="G395" i="41"/>
  <c r="H396" i="41"/>
  <c r="I396" i="41" l="1"/>
  <c r="J396" i="41" s="1"/>
  <c r="G396" i="41"/>
  <c r="H397" i="41"/>
  <c r="I397" i="41" l="1"/>
  <c r="J397" i="41" s="1"/>
  <c r="G397" i="41"/>
  <c r="H398" i="41"/>
  <c r="I398" i="41" l="1"/>
  <c r="J398" i="41" s="1"/>
  <c r="G398" i="41"/>
  <c r="H399" i="41"/>
  <c r="I399" i="41" l="1"/>
  <c r="J399" i="41" s="1"/>
  <c r="G399" i="41"/>
  <c r="H400" i="41"/>
  <c r="I400" i="41" l="1"/>
  <c r="J400" i="41" s="1"/>
  <c r="G400" i="41"/>
  <c r="H401" i="41"/>
  <c r="I401" i="41" l="1"/>
  <c r="J401" i="41" s="1"/>
  <c r="G401" i="41"/>
  <c r="H402" i="41"/>
  <c r="I402" i="41" l="1"/>
  <c r="J402" i="41" s="1"/>
  <c r="G402" i="41"/>
  <c r="H403" i="41"/>
  <c r="I403" i="41" l="1"/>
  <c r="J403" i="41" s="1"/>
  <c r="G403" i="41"/>
  <c r="H404" i="41"/>
  <c r="I404" i="41" l="1"/>
  <c r="J404" i="41" s="1"/>
  <c r="G404" i="41"/>
  <c r="H405" i="41"/>
  <c r="I405" i="41" l="1"/>
  <c r="J405" i="41" s="1"/>
  <c r="G405" i="41"/>
  <c r="H406" i="41"/>
  <c r="I406" i="41" l="1"/>
  <c r="J406" i="41" s="1"/>
  <c r="G406" i="41"/>
  <c r="H407" i="41"/>
  <c r="I407" i="41" l="1"/>
  <c r="J407" i="41" s="1"/>
  <c r="G407" i="41"/>
  <c r="H408" i="41"/>
  <c r="I408" i="41" l="1"/>
  <c r="J408" i="41" s="1"/>
  <c r="G408" i="41"/>
  <c r="H409" i="41"/>
  <c r="I409" i="41" l="1"/>
  <c r="J409" i="41" s="1"/>
  <c r="G409" i="41"/>
  <c r="H410" i="41"/>
  <c r="I410" i="41" l="1"/>
  <c r="J410" i="41" s="1"/>
  <c r="G410" i="41"/>
  <c r="H411" i="41"/>
  <c r="I411" i="41" l="1"/>
  <c r="J411" i="41" s="1"/>
  <c r="G411" i="41"/>
  <c r="H412" i="41"/>
  <c r="I412" i="41" l="1"/>
  <c r="J412" i="41" s="1"/>
  <c r="G412" i="41"/>
  <c r="H413" i="41"/>
  <c r="I413" i="41" l="1"/>
  <c r="J413" i="41" s="1"/>
  <c r="G413" i="41"/>
  <c r="H414" i="41"/>
  <c r="I414" i="41" l="1"/>
  <c r="J414" i="41" s="1"/>
  <c r="G414" i="41"/>
  <c r="H415" i="41"/>
  <c r="I415" i="41" l="1"/>
  <c r="J415" i="41" s="1"/>
  <c r="G415" i="41"/>
  <c r="H416" i="41"/>
  <c r="I416" i="41" l="1"/>
  <c r="J416" i="41" s="1"/>
  <c r="G416" i="41"/>
  <c r="H417" i="41"/>
  <c r="I417" i="41" l="1"/>
  <c r="J417" i="41" s="1"/>
  <c r="G417" i="41"/>
  <c r="H418" i="41"/>
  <c r="I418" i="41" l="1"/>
  <c r="J418" i="41" s="1"/>
  <c r="G418" i="41"/>
  <c r="H419" i="41"/>
  <c r="I419" i="41" l="1"/>
  <c r="J419" i="41" s="1"/>
  <c r="G419" i="41"/>
  <c r="H420" i="41"/>
  <c r="I420" i="41" l="1"/>
  <c r="J420" i="41" s="1"/>
  <c r="G420" i="41"/>
  <c r="H421" i="41"/>
  <c r="I421" i="41" l="1"/>
  <c r="J421" i="41" s="1"/>
  <c r="G421" i="41"/>
  <c r="H422" i="41"/>
  <c r="I422" i="41" l="1"/>
  <c r="J422" i="41" s="1"/>
  <c r="G422" i="41"/>
  <c r="H423" i="41"/>
  <c r="I423" i="41" l="1"/>
  <c r="J423" i="41" s="1"/>
  <c r="G423" i="41"/>
  <c r="H424" i="41"/>
  <c r="I424" i="41" l="1"/>
  <c r="J424" i="41" s="1"/>
  <c r="G424" i="41"/>
  <c r="H425" i="41"/>
  <c r="I425" i="41" l="1"/>
  <c r="J425" i="41" s="1"/>
  <c r="G425" i="41"/>
  <c r="H426" i="41"/>
  <c r="H427" i="41" s="1"/>
  <c r="G427" i="41" l="1"/>
  <c r="I427" i="41"/>
  <c r="J427" i="41" s="1"/>
  <c r="I426" i="41"/>
  <c r="J426" i="41" s="1"/>
  <c r="G426" i="41"/>
  <c r="H428" i="41" l="1"/>
  <c r="H429" i="41" l="1"/>
  <c r="G429" i="41" s="1"/>
  <c r="G428" i="41"/>
  <c r="I428" i="41"/>
  <c r="J428" i="41" s="1"/>
  <c r="H430" i="41" l="1"/>
  <c r="I430" i="41" s="1"/>
  <c r="J430" i="41" s="1"/>
  <c r="I429" i="41"/>
  <c r="J429" i="41" s="1"/>
  <c r="G430" i="41" l="1"/>
  <c r="H431" i="41"/>
  <c r="G431" i="41" l="1"/>
  <c r="I431" i="41"/>
  <c r="J431" i="41" s="1"/>
  <c r="H432" i="41"/>
  <c r="I432" i="41" s="1"/>
  <c r="J432" i="41" s="1"/>
  <c r="H433" i="41" l="1"/>
  <c r="G433" i="41" s="1"/>
  <c r="G432" i="41"/>
  <c r="I433" i="41" l="1"/>
  <c r="J433" i="41" s="1"/>
  <c r="H434" i="41"/>
  <c r="I434" i="41" l="1"/>
  <c r="J434" i="41" s="1"/>
  <c r="G434" i="41"/>
  <c r="H435" i="41"/>
  <c r="I435" i="41" s="1"/>
  <c r="J435" i="41" s="1"/>
  <c r="H436" i="41" l="1"/>
  <c r="G435" i="41"/>
  <c r="G436" i="41" l="1"/>
  <c r="I436" i="41"/>
  <c r="J436" i="41" s="1"/>
  <c r="H437" i="41"/>
  <c r="G437" i="41" l="1"/>
  <c r="I437" i="41"/>
  <c r="J437" i="41" s="1"/>
  <c r="H438" i="41"/>
  <c r="H439" i="41" l="1"/>
  <c r="I439" i="41" s="1"/>
  <c r="J439" i="41" s="1"/>
  <c r="G438" i="41"/>
  <c r="I438" i="41"/>
  <c r="J438" i="41" s="1"/>
  <c r="H440" i="41" l="1"/>
  <c r="G439" i="41"/>
  <c r="H441" i="41" l="1"/>
  <c r="G441" i="41" s="1"/>
  <c r="G440" i="41"/>
  <c r="I440" i="41"/>
  <c r="J440" i="41" s="1"/>
  <c r="I441" i="41" l="1"/>
  <c r="J441" i="41" s="1"/>
  <c r="H442" i="41"/>
  <c r="H443" i="41" l="1"/>
  <c r="G442" i="41"/>
  <c r="I442" i="41"/>
  <c r="J442" i="41" s="1"/>
  <c r="G443" i="41" l="1"/>
  <c r="I443" i="41"/>
  <c r="J443" i="41" s="1"/>
  <c r="H444" i="41"/>
  <c r="H445" i="41" l="1"/>
  <c r="G445" i="41" s="1"/>
  <c r="G444" i="41"/>
  <c r="I444" i="41"/>
  <c r="J444" i="41" s="1"/>
  <c r="I445" i="41" l="1"/>
  <c r="J445" i="41" s="1"/>
  <c r="H446" i="41"/>
  <c r="H447" i="41" l="1"/>
  <c r="I446" i="41"/>
  <c r="J446" i="41" s="1"/>
  <c r="G446" i="41"/>
  <c r="G447" i="41" l="1"/>
  <c r="I447" i="41"/>
  <c r="J447" i="41" s="1"/>
  <c r="H448" i="41"/>
  <c r="H449" i="41" l="1"/>
  <c r="G449" i="41" s="1"/>
  <c r="G448" i="41"/>
  <c r="I448" i="41"/>
  <c r="J448" i="41" s="1"/>
  <c r="I449" i="41" l="1"/>
  <c r="J449" i="41" s="1"/>
  <c r="H450" i="41"/>
  <c r="H451" i="41" l="1"/>
  <c r="I450" i="41"/>
  <c r="J450" i="41" s="1"/>
  <c r="G450" i="41"/>
  <c r="G451" i="41" l="1"/>
  <c r="I451" i="41"/>
  <c r="J451" i="41" s="1"/>
  <c r="H452" i="41"/>
  <c r="H453" i="41" l="1"/>
  <c r="I452" i="41"/>
  <c r="J452" i="41" s="1"/>
  <c r="G452" i="41"/>
  <c r="G453" i="41" l="1"/>
  <c r="I453" i="41"/>
  <c r="J453" i="41" s="1"/>
  <c r="H454" i="41"/>
  <c r="H455" i="41" l="1"/>
  <c r="I455" i="41" s="1"/>
  <c r="J455" i="41" s="1"/>
  <c r="G454" i="41"/>
  <c r="I454" i="41"/>
  <c r="J454" i="41" s="1"/>
  <c r="G455" i="41" l="1"/>
  <c r="H456" i="41"/>
  <c r="G456" i="41" s="1"/>
  <c r="H457" i="41" l="1"/>
  <c r="I457" i="41" s="1"/>
  <c r="J457" i="41" s="1"/>
  <c r="I456" i="41"/>
  <c r="J456" i="41" s="1"/>
  <c r="G457" i="41" l="1"/>
  <c r="H458" i="41"/>
  <c r="I458" i="41" s="1"/>
  <c r="J458" i="41" s="1"/>
  <c r="G458" i="41" l="1"/>
  <c r="H459" i="41"/>
  <c r="I459" i="41" s="1"/>
  <c r="J459" i="41" s="1"/>
  <c r="G459" i="41" l="1"/>
  <c r="H460" i="41"/>
  <c r="I460" i="41" s="1"/>
  <c r="J460" i="41" s="1"/>
  <c r="G460" i="41" l="1"/>
  <c r="H461" i="41"/>
  <c r="H462" i="41" s="1"/>
  <c r="G461" i="41" l="1"/>
  <c r="I461" i="41"/>
  <c r="J461" i="41" s="1"/>
  <c r="I462" i="41"/>
  <c r="J462" i="41" s="1"/>
  <c r="G462" i="41"/>
  <c r="H463" i="41"/>
  <c r="I463" i="41" l="1"/>
  <c r="J463" i="41" s="1"/>
  <c r="G463" i="41"/>
  <c r="H464" i="41"/>
  <c r="I464" i="41" l="1"/>
  <c r="J464" i="41" s="1"/>
  <c r="G464" i="41"/>
  <c r="H465" i="41"/>
  <c r="I465" i="41" l="1"/>
  <c r="J465" i="41" s="1"/>
  <c r="G465" i="41"/>
  <c r="H466" i="41"/>
  <c r="I466" i="41" l="1"/>
  <c r="J466" i="41" s="1"/>
  <c r="G466" i="41"/>
  <c r="H467" i="41"/>
  <c r="I467" i="41" l="1"/>
  <c r="J467" i="41" s="1"/>
  <c r="G467" i="41"/>
  <c r="H468" i="41"/>
  <c r="I468" i="41" l="1"/>
  <c r="J468" i="41" s="1"/>
  <c r="G468" i="41"/>
  <c r="H469" i="41"/>
  <c r="I469" i="41" l="1"/>
  <c r="J469" i="41" s="1"/>
  <c r="G469" i="41"/>
  <c r="H470" i="41"/>
  <c r="I470" i="41" l="1"/>
  <c r="J470" i="41" s="1"/>
  <c r="G470" i="41"/>
  <c r="H471" i="41"/>
  <c r="I471" i="41" l="1"/>
  <c r="J471" i="41" s="1"/>
  <c r="G471" i="41"/>
  <c r="H472" i="41"/>
  <c r="I472" i="41" l="1"/>
  <c r="J472" i="41" s="1"/>
  <c r="G472" i="41"/>
  <c r="H473" i="41"/>
  <c r="I473" i="41" l="1"/>
  <c r="J473" i="41" s="1"/>
  <c r="G473" i="41"/>
  <c r="H474" i="41"/>
  <c r="I474" i="41" l="1"/>
  <c r="J474" i="41" s="1"/>
  <c r="G474" i="41"/>
  <c r="H475" i="41"/>
  <c r="I475" i="41" l="1"/>
  <c r="J475" i="41" s="1"/>
  <c r="G475" i="41"/>
  <c r="H476" i="41"/>
  <c r="I476" i="41" l="1"/>
  <c r="J476" i="41" s="1"/>
  <c r="G476" i="41"/>
  <c r="H477" i="41"/>
  <c r="I477" i="41" l="1"/>
  <c r="J477" i="41" s="1"/>
  <c r="G477" i="41"/>
  <c r="H478" i="41"/>
  <c r="I478" i="41" l="1"/>
  <c r="J478" i="41" s="1"/>
  <c r="G478" i="41"/>
  <c r="H479" i="41"/>
  <c r="I479" i="41" l="1"/>
  <c r="J479" i="41" s="1"/>
  <c r="G479" i="41"/>
  <c r="H480" i="41"/>
  <c r="I480" i="41" l="1"/>
  <c r="J480" i="41" s="1"/>
  <c r="G480" i="41"/>
  <c r="H481" i="41"/>
  <c r="I481" i="41" l="1"/>
  <c r="J481" i="41" s="1"/>
  <c r="G481" i="41"/>
  <c r="H482" i="41"/>
  <c r="I482" i="41" l="1"/>
  <c r="J482" i="41" s="1"/>
  <c r="G482" i="41"/>
  <c r="H483" i="41"/>
  <c r="I483" i="41" l="1"/>
  <c r="J483" i="41" s="1"/>
  <c r="G483" i="41"/>
  <c r="H484" i="41"/>
  <c r="I484" i="41" l="1"/>
  <c r="J484" i="41" s="1"/>
  <c r="G484" i="41"/>
  <c r="H485" i="41"/>
  <c r="I485" i="41" l="1"/>
  <c r="J485" i="41" s="1"/>
  <c r="G485" i="41"/>
  <c r="H486" i="41"/>
  <c r="I486" i="41" l="1"/>
  <c r="J486" i="41" s="1"/>
  <c r="G486" i="41"/>
  <c r="H487" i="41"/>
  <c r="I487" i="41" l="1"/>
  <c r="J487" i="41" s="1"/>
  <c r="G487" i="41"/>
  <c r="H488" i="41"/>
  <c r="I488" i="41" l="1"/>
  <c r="J488" i="41" s="1"/>
  <c r="G488" i="41"/>
  <c r="H489" i="41"/>
  <c r="I489" i="41" l="1"/>
  <c r="J489" i="41" s="1"/>
  <c r="G489" i="41"/>
  <c r="H490" i="41"/>
  <c r="I490" i="41" l="1"/>
  <c r="J490" i="41" s="1"/>
  <c r="G490" i="41"/>
  <c r="H491" i="41"/>
  <c r="I491" i="41" l="1"/>
  <c r="J491" i="41" s="1"/>
  <c r="G491" i="41"/>
  <c r="H492" i="41"/>
  <c r="I492" i="41" l="1"/>
  <c r="J492" i="41" s="1"/>
  <c r="G492" i="41"/>
  <c r="H493" i="41"/>
  <c r="I493" i="41" l="1"/>
  <c r="J493" i="41" s="1"/>
  <c r="G493" i="41"/>
  <c r="H494" i="41"/>
  <c r="I494" i="41" l="1"/>
  <c r="J494" i="41" s="1"/>
  <c r="G494" i="41"/>
  <c r="H495" i="41"/>
  <c r="I495" i="41" l="1"/>
  <c r="J495" i="41" s="1"/>
  <c r="G495" i="41"/>
  <c r="H496" i="41"/>
  <c r="I496" i="41" l="1"/>
  <c r="J496" i="41" s="1"/>
  <c r="G496" i="41"/>
  <c r="H497" i="41"/>
  <c r="I497" i="41" l="1"/>
  <c r="J497" i="41" s="1"/>
  <c r="G497" i="41"/>
  <c r="H498" i="41"/>
  <c r="I498" i="41" l="1"/>
  <c r="J498" i="41" s="1"/>
  <c r="G498" i="41"/>
  <c r="H499" i="41"/>
  <c r="I499" i="41" l="1"/>
  <c r="J499" i="41" s="1"/>
  <c r="G499" i="41"/>
  <c r="H500" i="41"/>
  <c r="I500" i="41" l="1"/>
  <c r="J500" i="41" s="1"/>
  <c r="G500" i="41"/>
  <c r="H501" i="41"/>
  <c r="I501" i="41" l="1"/>
  <c r="J501" i="41" s="1"/>
  <c r="G501" i="41"/>
  <c r="H502" i="41"/>
  <c r="I502" i="41" l="1"/>
  <c r="J502" i="41" s="1"/>
  <c r="G502" i="41"/>
  <c r="H503" i="41"/>
  <c r="I503" i="41" l="1"/>
  <c r="J503" i="41" s="1"/>
  <c r="G503" i="41"/>
  <c r="H504" i="41"/>
  <c r="I504" i="41" l="1"/>
  <c r="J504" i="41" s="1"/>
  <c r="G504" i="41"/>
  <c r="H505" i="41"/>
  <c r="I505" i="41" l="1"/>
  <c r="J505" i="41" s="1"/>
  <c r="G505" i="41"/>
  <c r="H506" i="41"/>
  <c r="I506" i="41" l="1"/>
  <c r="J506" i="41" s="1"/>
  <c r="G506" i="41"/>
  <c r="H507" i="41"/>
  <c r="I507" i="41" l="1"/>
  <c r="J507" i="41" s="1"/>
  <c r="G507" i="41"/>
  <c r="H508" i="41"/>
  <c r="I508" i="41" l="1"/>
  <c r="J508" i="41" s="1"/>
  <c r="G508" i="41"/>
  <c r="H509" i="41"/>
  <c r="I509" i="41" l="1"/>
  <c r="J509" i="41" s="1"/>
  <c r="G509" i="41"/>
  <c r="H510" i="41"/>
  <c r="I510" i="41" l="1"/>
  <c r="J510" i="41" s="1"/>
  <c r="G510" i="41"/>
  <c r="H511" i="41"/>
  <c r="I511" i="41" l="1"/>
  <c r="J511" i="41" s="1"/>
  <c r="G511" i="41"/>
  <c r="H512" i="41"/>
  <c r="I512" i="41" l="1"/>
  <c r="J512" i="41" s="1"/>
  <c r="G512" i="41"/>
  <c r="H513" i="41"/>
  <c r="I513" i="41" l="1"/>
  <c r="J513" i="41" s="1"/>
  <c r="G513" i="41"/>
  <c r="H514" i="41"/>
  <c r="I514" i="41" l="1"/>
  <c r="J514" i="41" s="1"/>
  <c r="G514" i="41"/>
  <c r="H515" i="41"/>
  <c r="I515" i="41" l="1"/>
  <c r="J515" i="41" s="1"/>
  <c r="G515" i="41"/>
  <c r="H516" i="41"/>
  <c r="I516" i="41" l="1"/>
  <c r="J516" i="41" s="1"/>
  <c r="G516" i="41"/>
  <c r="H517" i="41"/>
  <c r="I517" i="41" l="1"/>
  <c r="J517" i="41" s="1"/>
  <c r="G517" i="41"/>
  <c r="H518" i="41"/>
  <c r="I518" i="41" l="1"/>
  <c r="J518" i="41" s="1"/>
  <c r="G518" i="41"/>
  <c r="H519" i="41"/>
  <c r="I519" i="41" l="1"/>
  <c r="J519" i="41" s="1"/>
  <c r="G519" i="41"/>
  <c r="H520" i="41"/>
  <c r="I520" i="41" l="1"/>
  <c r="J520" i="41" s="1"/>
  <c r="G520" i="41"/>
  <c r="H521" i="41"/>
  <c r="I521" i="41" l="1"/>
  <c r="J521" i="41" s="1"/>
  <c r="G521" i="41"/>
  <c r="H522" i="41"/>
  <c r="I522" i="41" l="1"/>
  <c r="J522" i="41" s="1"/>
  <c r="G522" i="41"/>
  <c r="H523" i="41"/>
  <c r="I523" i="41" l="1"/>
  <c r="J523" i="41" s="1"/>
  <c r="G523" i="41"/>
  <c r="H524" i="41"/>
  <c r="I524" i="41" l="1"/>
  <c r="J524" i="41" s="1"/>
  <c r="G524" i="41"/>
  <c r="H525" i="41"/>
  <c r="I525" i="41" l="1"/>
  <c r="J525" i="41" s="1"/>
  <c r="G525" i="41"/>
  <c r="H526" i="41"/>
  <c r="I526" i="41" l="1"/>
  <c r="J526" i="41" s="1"/>
  <c r="G526" i="41"/>
  <c r="H527" i="41"/>
  <c r="I527" i="41" l="1"/>
  <c r="J527" i="41" s="1"/>
  <c r="G527" i="41"/>
  <c r="H528" i="41"/>
  <c r="I528" i="41" l="1"/>
  <c r="J528" i="41" s="1"/>
  <c r="G528" i="41"/>
  <c r="H529" i="41"/>
  <c r="I529" i="41" l="1"/>
  <c r="J529" i="41" s="1"/>
  <c r="G529" i="41"/>
  <c r="H530" i="41"/>
  <c r="I530" i="41" l="1"/>
  <c r="J530" i="41" s="1"/>
  <c r="G530" i="41"/>
  <c r="H531" i="41"/>
  <c r="I531" i="41" l="1"/>
  <c r="J531" i="41" s="1"/>
  <c r="G531" i="41"/>
  <c r="H532" i="41"/>
  <c r="I532" i="41" l="1"/>
  <c r="J532" i="41" s="1"/>
  <c r="G532" i="41"/>
  <c r="H533" i="41"/>
  <c r="I533" i="41" l="1"/>
  <c r="J533" i="41" s="1"/>
  <c r="G533" i="41"/>
  <c r="H534" i="41"/>
  <c r="I534" i="41" l="1"/>
  <c r="J534" i="41" s="1"/>
  <c r="G534" i="41"/>
  <c r="H535" i="41"/>
  <c r="I535" i="41" l="1"/>
  <c r="J535" i="41" s="1"/>
  <c r="G535" i="41"/>
  <c r="H536" i="41"/>
  <c r="I536" i="41" l="1"/>
  <c r="J536" i="41" s="1"/>
  <c r="G536" i="41"/>
  <c r="H537" i="41"/>
  <c r="I537" i="41" l="1"/>
  <c r="J537" i="41" s="1"/>
  <c r="G537" i="41"/>
  <c r="H538" i="41"/>
  <c r="I538" i="41" l="1"/>
  <c r="J538" i="41" s="1"/>
  <c r="G538" i="41"/>
  <c r="H539" i="41"/>
  <c r="I539" i="41" l="1"/>
  <c r="J539" i="41" s="1"/>
  <c r="G539" i="41"/>
  <c r="H540" i="41"/>
  <c r="I540" i="41" l="1"/>
  <c r="J540" i="41" s="1"/>
  <c r="G540" i="41"/>
  <c r="H541" i="41"/>
  <c r="I541" i="41" l="1"/>
  <c r="J541" i="41" s="1"/>
  <c r="G541" i="41"/>
  <c r="H542" i="41"/>
  <c r="I542" i="41" l="1"/>
  <c r="J542" i="41" s="1"/>
  <c r="G542" i="41"/>
  <c r="H543" i="41"/>
  <c r="I543" i="41" l="1"/>
  <c r="J543" i="41" s="1"/>
  <c r="G543" i="41"/>
  <c r="H544" i="41"/>
  <c r="I544" i="41" l="1"/>
  <c r="J544" i="41" s="1"/>
  <c r="G544" i="41"/>
  <c r="H545" i="41"/>
  <c r="I545" i="41" l="1"/>
  <c r="J545" i="41" s="1"/>
  <c r="G545" i="41"/>
  <c r="H546" i="41"/>
  <c r="I546" i="41" l="1"/>
  <c r="J546" i="41" s="1"/>
  <c r="G546" i="41"/>
  <c r="H547" i="41"/>
  <c r="I547" i="41" l="1"/>
  <c r="J547" i="41" s="1"/>
  <c r="G547" i="41"/>
  <c r="H548" i="41"/>
  <c r="I548" i="41" l="1"/>
  <c r="J548" i="41" s="1"/>
  <c r="G548" i="41"/>
  <c r="H549" i="41"/>
  <c r="I549" i="41" l="1"/>
  <c r="J549" i="41" s="1"/>
  <c r="G549" i="41"/>
  <c r="H550" i="41"/>
  <c r="I550" i="41" l="1"/>
  <c r="J550" i="41" s="1"/>
  <c r="G550" i="41"/>
  <c r="H551" i="41"/>
  <c r="I551" i="41" l="1"/>
  <c r="J551" i="41" s="1"/>
  <c r="G551" i="41"/>
  <c r="H552" i="41"/>
  <c r="I552" i="41" l="1"/>
  <c r="J552" i="41" s="1"/>
  <c r="G552" i="41"/>
  <c r="H553" i="41"/>
  <c r="I553" i="41" l="1"/>
  <c r="J553" i="41" s="1"/>
  <c r="G553" i="41"/>
  <c r="H554" i="41"/>
  <c r="I554" i="41" l="1"/>
  <c r="J554" i="41" s="1"/>
  <c r="G554" i="41"/>
  <c r="H555" i="41"/>
  <c r="I555" i="41" l="1"/>
  <c r="J555" i="41" s="1"/>
  <c r="G555" i="41"/>
  <c r="H556" i="41"/>
  <c r="I556" i="41" l="1"/>
  <c r="J556" i="41" s="1"/>
  <c r="G556" i="41"/>
  <c r="H557" i="41"/>
  <c r="I557" i="41" l="1"/>
  <c r="J557" i="41" s="1"/>
  <c r="G557" i="41"/>
  <c r="H558" i="41"/>
  <c r="I558" i="41" l="1"/>
  <c r="J558" i="41" s="1"/>
  <c r="G558" i="41"/>
  <c r="H559" i="41"/>
  <c r="I559" i="41" l="1"/>
  <c r="J559" i="41" s="1"/>
  <c r="G559" i="41"/>
  <c r="H560" i="41"/>
  <c r="I560" i="41" l="1"/>
  <c r="J560" i="41" s="1"/>
  <c r="G560" i="41"/>
  <c r="H561" i="41"/>
  <c r="I561" i="41" l="1"/>
  <c r="J561" i="41" s="1"/>
  <c r="G561" i="41"/>
  <c r="H562" i="41"/>
  <c r="I562" i="41" l="1"/>
  <c r="J562" i="41" s="1"/>
  <c r="G562" i="41"/>
  <c r="H563" i="41"/>
  <c r="I563" i="41" l="1"/>
  <c r="J563" i="41" s="1"/>
  <c r="G563" i="41"/>
  <c r="H564" i="41"/>
  <c r="I564" i="41" l="1"/>
  <c r="J564" i="41" s="1"/>
  <c r="G564" i="41"/>
  <c r="H565" i="41"/>
  <c r="I565" i="41" l="1"/>
  <c r="J565" i="41" s="1"/>
  <c r="G565" i="41"/>
  <c r="H566" i="41"/>
  <c r="I566" i="41" l="1"/>
  <c r="J566" i="41" s="1"/>
  <c r="G566" i="41"/>
  <c r="H567" i="41"/>
  <c r="I567" i="41" l="1"/>
  <c r="J567" i="41" s="1"/>
  <c r="G567" i="41"/>
  <c r="H568" i="41"/>
  <c r="I568" i="41" l="1"/>
  <c r="J568" i="41" s="1"/>
  <c r="G568" i="41"/>
  <c r="H569" i="41"/>
  <c r="I569" i="41" l="1"/>
  <c r="J569" i="41" s="1"/>
  <c r="G569" i="41"/>
  <c r="H570" i="41"/>
  <c r="I570" i="41" l="1"/>
  <c r="J570" i="41" s="1"/>
  <c r="G570" i="41"/>
  <c r="H571" i="41"/>
  <c r="I571" i="41" l="1"/>
  <c r="J571" i="41" s="1"/>
  <c r="G571" i="41"/>
  <c r="H572" i="41"/>
  <c r="I572" i="41" l="1"/>
  <c r="J572" i="41" s="1"/>
  <c r="G572" i="41"/>
  <c r="H573" i="41"/>
  <c r="I573" i="41" l="1"/>
  <c r="J573" i="41" s="1"/>
  <c r="G573" i="41"/>
  <c r="H574" i="41"/>
  <c r="I574" i="41" l="1"/>
  <c r="J574" i="41" s="1"/>
  <c r="G574" i="41"/>
  <c r="H575" i="41"/>
  <c r="I575" i="41" l="1"/>
  <c r="J575" i="41" s="1"/>
  <c r="G575" i="41"/>
  <c r="H576" i="41"/>
  <c r="I576" i="41" l="1"/>
  <c r="J576" i="41" s="1"/>
  <c r="G576" i="41"/>
  <c r="H577" i="41"/>
  <c r="I577" i="41" l="1"/>
  <c r="J577" i="41" s="1"/>
  <c r="G577" i="41"/>
  <c r="H578" i="41"/>
  <c r="I578" i="41" l="1"/>
  <c r="J578" i="41" s="1"/>
  <c r="G578" i="41"/>
  <c r="H579" i="41"/>
  <c r="I579" i="41" l="1"/>
  <c r="J579" i="41" s="1"/>
  <c r="G579" i="41"/>
  <c r="H580" i="41"/>
  <c r="I580" i="41" l="1"/>
  <c r="J580" i="41" s="1"/>
  <c r="G580" i="41"/>
  <c r="H581" i="41"/>
  <c r="I581" i="41" l="1"/>
  <c r="J581" i="41" s="1"/>
  <c r="G581" i="41"/>
  <c r="H582" i="41"/>
  <c r="I582" i="41" l="1"/>
  <c r="J582" i="41" s="1"/>
  <c r="G582" i="41"/>
  <c r="H583" i="41"/>
  <c r="I583" i="41" l="1"/>
  <c r="J583" i="41" s="1"/>
  <c r="G583" i="41"/>
  <c r="H584" i="41"/>
  <c r="I584" i="41" l="1"/>
  <c r="J584" i="41" s="1"/>
  <c r="G584" i="41"/>
  <c r="H585" i="41"/>
  <c r="I585" i="41" l="1"/>
  <c r="J585" i="41" s="1"/>
  <c r="G585" i="41"/>
  <c r="H586" i="41"/>
  <c r="I586" i="41" l="1"/>
  <c r="J586" i="41" s="1"/>
  <c r="G586" i="41"/>
  <c r="H587" i="41"/>
  <c r="I587" i="41" l="1"/>
  <c r="J587" i="41" s="1"/>
  <c r="G587" i="41"/>
  <c r="H588" i="41"/>
  <c r="I588" i="41" l="1"/>
  <c r="J588" i="41" s="1"/>
  <c r="G588" i="41"/>
  <c r="H589" i="41"/>
  <c r="I589" i="41" l="1"/>
  <c r="J589" i="41" s="1"/>
  <c r="G589" i="41"/>
  <c r="H590" i="41"/>
  <c r="I590" i="41" l="1"/>
  <c r="J590" i="41" s="1"/>
  <c r="G590" i="41"/>
  <c r="H591" i="41"/>
  <c r="I591" i="41" l="1"/>
  <c r="J591" i="41" s="1"/>
  <c r="G591" i="41"/>
  <c r="H592" i="41"/>
  <c r="I592" i="41" l="1"/>
  <c r="J592" i="41" s="1"/>
  <c r="G592" i="41"/>
  <c r="H593" i="41"/>
  <c r="I593" i="41" l="1"/>
  <c r="J593" i="41" s="1"/>
  <c r="G593" i="41"/>
  <c r="H594" i="41"/>
  <c r="I594" i="41" l="1"/>
  <c r="J594" i="41" s="1"/>
  <c r="G594" i="41"/>
  <c r="H595" i="41"/>
  <c r="I595" i="41" l="1"/>
  <c r="J595" i="41" s="1"/>
  <c r="G595" i="41"/>
  <c r="H596" i="41"/>
  <c r="I596" i="41" l="1"/>
  <c r="J596" i="41" s="1"/>
  <c r="G596" i="41"/>
  <c r="H597" i="41"/>
  <c r="I597" i="41" l="1"/>
  <c r="J597" i="41" s="1"/>
  <c r="G597" i="41"/>
  <c r="H598" i="41"/>
  <c r="I598" i="41" l="1"/>
  <c r="J598" i="41" s="1"/>
  <c r="G598" i="41"/>
  <c r="H599" i="41"/>
  <c r="I599" i="41" l="1"/>
  <c r="J599" i="41" s="1"/>
  <c r="G599" i="41"/>
  <c r="H600" i="41"/>
  <c r="I600" i="41" l="1"/>
  <c r="J600" i="41" s="1"/>
  <c r="G600" i="41"/>
  <c r="H601" i="41"/>
  <c r="I601" i="41" l="1"/>
  <c r="J601" i="41" s="1"/>
  <c r="G601" i="41"/>
  <c r="H602" i="41"/>
  <c r="I602" i="41" l="1"/>
  <c r="J602" i="41" s="1"/>
  <c r="G602" i="41"/>
  <c r="H603" i="41"/>
  <c r="I603" i="41" l="1"/>
  <c r="J603" i="41" s="1"/>
  <c r="G603" i="41"/>
  <c r="H604" i="41"/>
  <c r="I604" i="41" l="1"/>
  <c r="J604" i="41" s="1"/>
  <c r="G604" i="41"/>
  <c r="H605" i="41"/>
  <c r="I605" i="41" l="1"/>
  <c r="J605" i="41" s="1"/>
  <c r="G605" i="41"/>
  <c r="H606" i="41"/>
  <c r="I606" i="41" l="1"/>
  <c r="J606" i="41" s="1"/>
  <c r="G606" i="41"/>
  <c r="H607" i="41"/>
  <c r="I607" i="41" l="1"/>
  <c r="J607" i="41" s="1"/>
  <c r="G607" i="41"/>
  <c r="H608" i="41"/>
  <c r="I608" i="41" l="1"/>
  <c r="J608" i="41" s="1"/>
  <c r="G608" i="41"/>
  <c r="H609" i="41"/>
  <c r="I609" i="41" l="1"/>
  <c r="J609" i="41" s="1"/>
  <c r="G609" i="41"/>
  <c r="H610" i="41"/>
  <c r="I610" i="41" l="1"/>
  <c r="J610" i="41" s="1"/>
  <c r="G610" i="41"/>
  <c r="H611" i="41"/>
  <c r="I611" i="41" l="1"/>
  <c r="J611" i="41" s="1"/>
  <c r="G611" i="41"/>
  <c r="H612" i="41"/>
  <c r="I612" i="41" l="1"/>
  <c r="J612" i="41" s="1"/>
  <c r="G612" i="41"/>
  <c r="H613" i="41"/>
  <c r="I613" i="41" l="1"/>
  <c r="J613" i="41" s="1"/>
  <c r="G613" i="41"/>
  <c r="H614" i="41"/>
  <c r="I614" i="41" l="1"/>
  <c r="J614" i="41" s="1"/>
  <c r="G614" i="41"/>
  <c r="H615" i="41"/>
  <c r="I615" i="41" l="1"/>
  <c r="J615" i="41" s="1"/>
  <c r="G615" i="41"/>
  <c r="H616" i="41"/>
  <c r="I616" i="41" l="1"/>
  <c r="J616" i="41" s="1"/>
  <c r="G616" i="41"/>
  <c r="H617" i="41"/>
  <c r="I617" i="41" l="1"/>
  <c r="J617" i="41" s="1"/>
  <c r="G617" i="41"/>
  <c r="H618" i="41"/>
  <c r="I618" i="41" l="1"/>
  <c r="J618" i="41" s="1"/>
  <c r="G618" i="41"/>
  <c r="H619" i="41"/>
  <c r="I619" i="41" l="1"/>
  <c r="J619" i="41" s="1"/>
  <c r="G619" i="41"/>
  <c r="H620" i="41"/>
  <c r="I620" i="41" l="1"/>
  <c r="J620" i="41" s="1"/>
  <c r="G620" i="41"/>
  <c r="H621" i="41"/>
  <c r="I621" i="41" l="1"/>
  <c r="J621" i="41" s="1"/>
  <c r="G621" i="41"/>
  <c r="H622" i="41"/>
  <c r="I622" i="41" l="1"/>
  <c r="J622" i="41" s="1"/>
  <c r="G622" i="41"/>
  <c r="H623" i="41"/>
  <c r="I623" i="41" l="1"/>
  <c r="J623" i="41" s="1"/>
  <c r="G623" i="41"/>
  <c r="H624" i="41"/>
  <c r="I624" i="41" l="1"/>
  <c r="J624" i="41" s="1"/>
  <c r="G624" i="41"/>
  <c r="H625" i="41"/>
  <c r="I625" i="41" l="1"/>
  <c r="J625" i="41" s="1"/>
  <c r="G625" i="41"/>
  <c r="H626" i="41"/>
  <c r="I626" i="41" l="1"/>
  <c r="J626" i="41" s="1"/>
  <c r="G626" i="41"/>
  <c r="H627" i="41"/>
  <c r="I627" i="41" l="1"/>
  <c r="J627" i="41" s="1"/>
  <c r="G627" i="41"/>
  <c r="H628" i="41"/>
  <c r="I628" i="41" l="1"/>
  <c r="J628" i="41" s="1"/>
  <c r="G628" i="41"/>
  <c r="H629" i="41"/>
  <c r="I629" i="41" l="1"/>
  <c r="J629" i="41" s="1"/>
  <c r="G629" i="41"/>
  <c r="H630" i="41"/>
  <c r="I630" i="41" l="1"/>
  <c r="J630" i="41" s="1"/>
  <c r="G630" i="41"/>
  <c r="H631" i="41"/>
  <c r="I631" i="41" l="1"/>
  <c r="J631" i="41" s="1"/>
  <c r="G631" i="41"/>
  <c r="H632" i="41"/>
  <c r="I632" i="41" l="1"/>
  <c r="J632" i="41" s="1"/>
  <c r="G632" i="41"/>
  <c r="H633" i="41"/>
  <c r="I633" i="41" l="1"/>
  <c r="J633" i="41" s="1"/>
  <c r="G633" i="41"/>
  <c r="H634" i="41"/>
  <c r="I634" i="41" l="1"/>
  <c r="J634" i="41" s="1"/>
  <c r="G634" i="41"/>
  <c r="H635" i="41"/>
  <c r="I635" i="41" l="1"/>
  <c r="J635" i="41" s="1"/>
  <c r="G635" i="41"/>
  <c r="H636" i="41"/>
  <c r="I636" i="41" l="1"/>
  <c r="J636" i="41" s="1"/>
  <c r="G636" i="41"/>
  <c r="H637" i="41"/>
  <c r="I637" i="41" l="1"/>
  <c r="J637" i="41" s="1"/>
  <c r="G637" i="41"/>
  <c r="H638" i="41"/>
  <c r="I638" i="41" l="1"/>
  <c r="J638" i="41" s="1"/>
  <c r="G638" i="41"/>
  <c r="H639" i="41"/>
  <c r="I639" i="41" l="1"/>
  <c r="J639" i="41" s="1"/>
  <c r="G639" i="41"/>
  <c r="H640" i="41"/>
  <c r="I640" i="41" l="1"/>
  <c r="J640" i="41" s="1"/>
  <c r="G640" i="41"/>
  <c r="H641" i="41"/>
  <c r="I641" i="41" l="1"/>
  <c r="J641" i="41" s="1"/>
  <c r="G641" i="41"/>
  <c r="H642" i="41"/>
  <c r="I642" i="41" l="1"/>
  <c r="J642" i="41" s="1"/>
  <c r="G642" i="41"/>
  <c r="H643" i="41"/>
  <c r="I643" i="41" l="1"/>
  <c r="J643" i="41" s="1"/>
  <c r="G643" i="41"/>
  <c r="H644" i="41"/>
  <c r="I644" i="41" l="1"/>
  <c r="J644" i="41" s="1"/>
  <c r="G644" i="41"/>
  <c r="H645" i="41"/>
  <c r="I645" i="41" l="1"/>
  <c r="J645" i="41" s="1"/>
  <c r="G645" i="41"/>
  <c r="H646" i="41"/>
  <c r="I646" i="41" l="1"/>
  <c r="J646" i="41" s="1"/>
  <c r="G646" i="41"/>
  <c r="H647" i="41"/>
  <c r="I647" i="41" l="1"/>
  <c r="J647" i="41" s="1"/>
  <c r="G647" i="41"/>
  <c r="H648" i="41"/>
  <c r="I648" i="41" l="1"/>
  <c r="J648" i="41" s="1"/>
  <c r="G648" i="41"/>
  <c r="H649" i="41"/>
  <c r="I649" i="41" l="1"/>
  <c r="J649" i="41" s="1"/>
  <c r="G649" i="41"/>
  <c r="H650" i="41"/>
  <c r="I650" i="41" l="1"/>
  <c r="J650" i="41" s="1"/>
  <c r="G650" i="41"/>
  <c r="H651" i="41"/>
  <c r="I651" i="41" l="1"/>
  <c r="J651" i="41" s="1"/>
  <c r="G651" i="41"/>
  <c r="H652" i="41"/>
  <c r="I652" i="41" l="1"/>
  <c r="J652" i="41" s="1"/>
  <c r="G652" i="41"/>
  <c r="H653" i="41"/>
  <c r="I653" i="41" l="1"/>
  <c r="J653" i="41" s="1"/>
  <c r="G653" i="41"/>
  <c r="H654" i="41"/>
  <c r="I654" i="41" l="1"/>
  <c r="J654" i="41" s="1"/>
  <c r="G654" i="41"/>
  <c r="H655" i="41"/>
  <c r="I655" i="41" l="1"/>
  <c r="J655" i="41" s="1"/>
  <c r="G655" i="41"/>
  <c r="H656" i="41"/>
  <c r="I656" i="41" l="1"/>
  <c r="J656" i="41" s="1"/>
  <c r="G656" i="41"/>
  <c r="H657" i="41"/>
  <c r="I657" i="41" l="1"/>
  <c r="J657" i="41" s="1"/>
  <c r="G657" i="41"/>
  <c r="H658" i="41"/>
  <c r="I658" i="41" l="1"/>
  <c r="J658" i="41" s="1"/>
  <c r="G658" i="41"/>
  <c r="H659" i="41"/>
  <c r="I659" i="41" l="1"/>
  <c r="J659" i="41" s="1"/>
  <c r="G659" i="41"/>
  <c r="H660" i="41"/>
  <c r="I660" i="41" l="1"/>
  <c r="J660" i="41" s="1"/>
  <c r="G660" i="41"/>
  <c r="H661" i="41"/>
  <c r="I661" i="41" l="1"/>
  <c r="J661" i="41" s="1"/>
  <c r="G661" i="41"/>
  <c r="H662" i="41"/>
  <c r="I662" i="41" l="1"/>
  <c r="J662" i="41" s="1"/>
  <c r="G662" i="41"/>
  <c r="H663" i="41"/>
  <c r="I663" i="41" l="1"/>
  <c r="J663" i="41" s="1"/>
  <c r="G663" i="41"/>
  <c r="H664" i="41"/>
  <c r="I664" i="41" l="1"/>
  <c r="J664" i="41" s="1"/>
  <c r="G664" i="41"/>
  <c r="H665" i="41"/>
  <c r="I665" i="41" l="1"/>
  <c r="J665" i="41" s="1"/>
  <c r="G665" i="41"/>
  <c r="H666" i="41"/>
  <c r="I666" i="41" l="1"/>
  <c r="J666" i="41" s="1"/>
  <c r="G666" i="41"/>
  <c r="H667" i="41"/>
  <c r="I667" i="41" l="1"/>
  <c r="J667" i="41" s="1"/>
  <c r="G667" i="41"/>
  <c r="H668" i="41"/>
  <c r="I668" i="41" l="1"/>
  <c r="J668" i="41" s="1"/>
  <c r="G668" i="41"/>
  <c r="H669" i="41"/>
  <c r="I669" i="41" l="1"/>
  <c r="J669" i="41" s="1"/>
  <c r="G669" i="41"/>
  <c r="H670" i="41"/>
  <c r="I670" i="41" l="1"/>
  <c r="J670" i="41" s="1"/>
  <c r="G670" i="41"/>
  <c r="H671" i="41"/>
  <c r="I671" i="41" l="1"/>
  <c r="J671" i="41" s="1"/>
  <c r="G671" i="41"/>
  <c r="H672" i="41"/>
  <c r="I672" i="41" l="1"/>
  <c r="J672" i="41" s="1"/>
  <c r="G672" i="41"/>
  <c r="H673" i="41"/>
  <c r="I673" i="41" l="1"/>
  <c r="J673" i="41" s="1"/>
  <c r="G673" i="41"/>
  <c r="H674" i="41"/>
  <c r="I674" i="41" l="1"/>
  <c r="J674" i="41" s="1"/>
  <c r="G674" i="41"/>
  <c r="H675" i="41"/>
  <c r="I675" i="41" l="1"/>
  <c r="J675" i="41" s="1"/>
  <c r="G675" i="41"/>
  <c r="H676" i="41"/>
  <c r="I676" i="41" l="1"/>
  <c r="J676" i="41" s="1"/>
  <c r="G676" i="41"/>
  <c r="H677" i="41"/>
  <c r="I677" i="41" l="1"/>
  <c r="J677" i="41" s="1"/>
  <c r="G677" i="41"/>
  <c r="H678" i="41"/>
  <c r="I678" i="41" l="1"/>
  <c r="J678" i="41" s="1"/>
  <c r="G678" i="41"/>
  <c r="H679" i="41"/>
  <c r="I679" i="41" l="1"/>
  <c r="J679" i="41" s="1"/>
  <c r="G679" i="41"/>
  <c r="H680" i="41"/>
  <c r="I680" i="41" l="1"/>
  <c r="J680" i="41" s="1"/>
  <c r="G680" i="41"/>
  <c r="H681" i="41"/>
  <c r="I681" i="41" l="1"/>
  <c r="J681" i="41" s="1"/>
  <c r="G681" i="41"/>
  <c r="H682" i="41"/>
  <c r="I682" i="41" l="1"/>
  <c r="J682" i="41" s="1"/>
  <c r="G682" i="41"/>
  <c r="H683" i="41"/>
  <c r="I683" i="41" l="1"/>
  <c r="J683" i="41" s="1"/>
  <c r="G683" i="41"/>
  <c r="H684" i="41"/>
  <c r="I684" i="41" l="1"/>
  <c r="J684" i="41" s="1"/>
  <c r="G684" i="41"/>
  <c r="H685" i="41"/>
  <c r="I685" i="41" l="1"/>
  <c r="J685" i="41" s="1"/>
  <c r="G685" i="41"/>
  <c r="H686" i="41"/>
  <c r="I686" i="41" l="1"/>
  <c r="J686" i="41" s="1"/>
  <c r="G686" i="41"/>
  <c r="H687" i="41"/>
  <c r="I687" i="41" l="1"/>
  <c r="J687" i="41" s="1"/>
  <c r="G687" i="41"/>
  <c r="H688" i="41"/>
  <c r="I688" i="41" l="1"/>
  <c r="J688" i="41" s="1"/>
  <c r="G688" i="41"/>
  <c r="H689" i="41"/>
  <c r="I689" i="41" l="1"/>
  <c r="J689" i="41" s="1"/>
  <c r="G689" i="41"/>
  <c r="H690" i="41"/>
  <c r="I690" i="41" l="1"/>
  <c r="J690" i="41" s="1"/>
  <c r="G690" i="41"/>
  <c r="H691" i="41"/>
  <c r="I691" i="41" l="1"/>
  <c r="J691" i="41" s="1"/>
  <c r="G691" i="41"/>
  <c r="H692" i="41"/>
  <c r="I692" i="41" l="1"/>
  <c r="J692" i="41" s="1"/>
  <c r="G692" i="41"/>
  <c r="H693" i="41"/>
  <c r="I693" i="41" l="1"/>
  <c r="J693" i="41" s="1"/>
  <c r="G693" i="41"/>
  <c r="H694" i="41"/>
  <c r="I694" i="41" l="1"/>
  <c r="J694" i="41" s="1"/>
  <c r="G694" i="41"/>
  <c r="H695" i="41"/>
  <c r="I695" i="41" l="1"/>
  <c r="J695" i="41" s="1"/>
  <c r="G695" i="41"/>
  <c r="H696" i="41"/>
  <c r="I696" i="41" l="1"/>
  <c r="J696" i="41" s="1"/>
  <c r="G696" i="41"/>
  <c r="H697" i="41"/>
  <c r="I697" i="41" l="1"/>
  <c r="J697" i="41" s="1"/>
  <c r="G697" i="41"/>
  <c r="H698" i="41"/>
  <c r="I698" i="41" l="1"/>
  <c r="J698" i="41" s="1"/>
  <c r="G698" i="41"/>
  <c r="H699" i="41"/>
  <c r="I699" i="41" l="1"/>
  <c r="J699" i="41" s="1"/>
  <c r="G699" i="41"/>
  <c r="H700" i="41"/>
  <c r="I700" i="41" l="1"/>
  <c r="J700" i="41" s="1"/>
  <c r="G700" i="41"/>
  <c r="H701" i="41"/>
  <c r="I701" i="41" l="1"/>
  <c r="J701" i="41" s="1"/>
  <c r="G701" i="41"/>
  <c r="H702" i="41"/>
  <c r="I702" i="41" l="1"/>
  <c r="J702" i="41" s="1"/>
  <c r="G702" i="41"/>
  <c r="H703" i="41"/>
  <c r="I703" i="41" l="1"/>
  <c r="J703" i="41" s="1"/>
  <c r="G703" i="41"/>
  <c r="H704" i="41"/>
  <c r="I704" i="41" l="1"/>
  <c r="J704" i="41" s="1"/>
  <c r="G704" i="41"/>
  <c r="H705" i="41"/>
  <c r="I705" i="41" l="1"/>
  <c r="J705" i="41" s="1"/>
  <c r="G705" i="41"/>
  <c r="H706" i="41"/>
  <c r="I706" i="41" l="1"/>
  <c r="J706" i="41" s="1"/>
  <c r="G706" i="41"/>
  <c r="H707" i="41"/>
  <c r="I707" i="41" l="1"/>
  <c r="J707" i="41" s="1"/>
  <c r="G707" i="41"/>
  <c r="H708" i="41"/>
  <c r="I708" i="41" l="1"/>
  <c r="J708" i="41" s="1"/>
  <c r="G708" i="41"/>
  <c r="H709" i="41"/>
  <c r="I709" i="41" l="1"/>
  <c r="J709" i="41" s="1"/>
  <c r="G709" i="41"/>
  <c r="H710" i="41"/>
  <c r="I710" i="41" l="1"/>
  <c r="J710" i="41" s="1"/>
  <c r="G710" i="41"/>
  <c r="H711" i="41"/>
  <c r="I711" i="41" l="1"/>
  <c r="J711" i="41" s="1"/>
  <c r="G711" i="41"/>
  <c r="H712" i="41"/>
  <c r="I712" i="41" l="1"/>
  <c r="J712" i="41" s="1"/>
  <c r="G712" i="41"/>
  <c r="H713" i="41"/>
  <c r="I713" i="41" l="1"/>
  <c r="J713" i="41" s="1"/>
  <c r="G713" i="41"/>
  <c r="H714" i="41"/>
  <c r="I714" i="41" l="1"/>
  <c r="J714" i="41" s="1"/>
  <c r="G714" i="41"/>
  <c r="H715" i="41"/>
  <c r="I715" i="41" l="1"/>
  <c r="J715" i="41" s="1"/>
  <c r="G715" i="41"/>
  <c r="H716" i="41"/>
  <c r="I716" i="41" l="1"/>
  <c r="J716" i="41" s="1"/>
  <c r="G716" i="41"/>
  <c r="H717" i="41"/>
  <c r="I717" i="41" l="1"/>
  <c r="J717" i="41" s="1"/>
  <c r="G717" i="41"/>
  <c r="H718" i="41"/>
  <c r="I718" i="41" l="1"/>
  <c r="J718" i="41" s="1"/>
  <c r="G718" i="41"/>
  <c r="H719" i="41"/>
  <c r="I719" i="41" l="1"/>
  <c r="J719" i="41" s="1"/>
  <c r="G719" i="41"/>
  <c r="H720" i="41"/>
  <c r="I720" i="41" l="1"/>
  <c r="J720" i="41" s="1"/>
  <c r="G720" i="41"/>
  <c r="H721" i="41"/>
  <c r="I721" i="41" l="1"/>
  <c r="J721" i="41" s="1"/>
  <c r="G721" i="41"/>
  <c r="H722" i="41"/>
  <c r="I722" i="41" l="1"/>
  <c r="J722" i="41" s="1"/>
  <c r="G722" i="41"/>
  <c r="H723" i="41"/>
  <c r="I723" i="41" l="1"/>
  <c r="J723" i="41" s="1"/>
  <c r="G723" i="41"/>
  <c r="H724" i="41"/>
  <c r="I724" i="41" l="1"/>
  <c r="J724" i="41" s="1"/>
  <c r="G724" i="41"/>
  <c r="H725" i="41"/>
  <c r="I725" i="41" l="1"/>
  <c r="J725" i="41" s="1"/>
  <c r="G725" i="41"/>
  <c r="H726" i="41"/>
  <c r="I726" i="41" l="1"/>
  <c r="J726" i="41" s="1"/>
  <c r="G726" i="41"/>
  <c r="H727" i="41"/>
  <c r="I727" i="41" l="1"/>
  <c r="J727" i="41" s="1"/>
  <c r="G727" i="41"/>
  <c r="H728" i="41"/>
  <c r="I728" i="41" l="1"/>
  <c r="J728" i="41" s="1"/>
  <c r="G728" i="41"/>
  <c r="H729" i="41"/>
  <c r="I729" i="41" l="1"/>
  <c r="J729" i="41" s="1"/>
  <c r="G729" i="41"/>
  <c r="H730" i="41"/>
  <c r="I730" i="41" l="1"/>
  <c r="J730" i="41" s="1"/>
  <c r="G730" i="41"/>
  <c r="H731" i="41"/>
  <c r="I731" i="41" l="1"/>
  <c r="J731" i="41" s="1"/>
  <c r="G731" i="41"/>
  <c r="H732" i="41"/>
  <c r="I732" i="41" l="1"/>
  <c r="J732" i="41" s="1"/>
  <c r="G732" i="41"/>
  <c r="H733" i="41"/>
  <c r="I733" i="41" l="1"/>
  <c r="J733" i="41" s="1"/>
  <c r="G733" i="41"/>
  <c r="H734" i="41"/>
  <c r="I734" i="41" l="1"/>
  <c r="J734" i="41" s="1"/>
  <c r="G734" i="41"/>
  <c r="H735" i="41"/>
  <c r="I735" i="41" l="1"/>
  <c r="J735" i="41" s="1"/>
  <c r="G735" i="41"/>
  <c r="H736" i="41"/>
  <c r="I736" i="41" l="1"/>
  <c r="J736" i="41" s="1"/>
  <c r="G736" i="41"/>
  <c r="H737" i="41"/>
  <c r="I737" i="41" l="1"/>
  <c r="J737" i="41" s="1"/>
  <c r="G737" i="41"/>
  <c r="H738" i="41"/>
  <c r="I738" i="41" l="1"/>
  <c r="J738" i="41" s="1"/>
  <c r="G738" i="41"/>
  <c r="H739" i="41"/>
  <c r="I739" i="41" l="1"/>
  <c r="J739" i="41" s="1"/>
  <c r="G739" i="41"/>
  <c r="H740" i="41"/>
  <c r="I740" i="41" l="1"/>
  <c r="J740" i="41" s="1"/>
  <c r="G740" i="41"/>
  <c r="H741" i="41"/>
  <c r="I741" i="41" l="1"/>
  <c r="J741" i="41" s="1"/>
  <c r="G741" i="41"/>
  <c r="H742" i="41"/>
  <c r="I742" i="41" l="1"/>
  <c r="J742" i="41" s="1"/>
  <c r="G742" i="41"/>
  <c r="H743" i="41"/>
  <c r="I743" i="41" l="1"/>
  <c r="J743" i="41" s="1"/>
  <c r="G743" i="41"/>
  <c r="H744" i="41"/>
  <c r="I744" i="41" l="1"/>
  <c r="J744" i="41" s="1"/>
  <c r="G744" i="41"/>
  <c r="H745" i="41"/>
  <c r="I745" i="41" l="1"/>
  <c r="J745" i="41" s="1"/>
  <c r="G745" i="41"/>
  <c r="H746" i="41"/>
  <c r="I746" i="41" l="1"/>
  <c r="J746" i="41" s="1"/>
  <c r="G746" i="41"/>
  <c r="H747" i="41"/>
  <c r="I747" i="41" l="1"/>
  <c r="J747" i="41" s="1"/>
  <c r="G747" i="41"/>
  <c r="H748" i="41"/>
  <c r="I748" i="41" l="1"/>
  <c r="J748" i="41" s="1"/>
  <c r="G748" i="41"/>
  <c r="H749" i="41"/>
  <c r="I749" i="41" l="1"/>
  <c r="J749" i="41" s="1"/>
  <c r="G749" i="41"/>
  <c r="H750" i="41"/>
  <c r="I750" i="41" l="1"/>
  <c r="J750" i="41" s="1"/>
  <c r="G750" i="41"/>
  <c r="H751" i="41"/>
  <c r="I751" i="41" l="1"/>
  <c r="J751" i="41" s="1"/>
  <c r="G751" i="41"/>
  <c r="H752" i="41"/>
  <c r="I752" i="41" l="1"/>
  <c r="J752" i="41" s="1"/>
  <c r="G752" i="41"/>
  <c r="H753" i="41"/>
  <c r="I753" i="41" l="1"/>
  <c r="J753" i="41" s="1"/>
  <c r="G753" i="41"/>
  <c r="H754" i="41"/>
  <c r="I754" i="41" l="1"/>
  <c r="J754" i="41" s="1"/>
  <c r="G754" i="41"/>
  <c r="H755" i="41"/>
  <c r="I755" i="41" l="1"/>
  <c r="J755" i="41" s="1"/>
  <c r="G755" i="41"/>
  <c r="H756" i="41"/>
  <c r="I756" i="41" l="1"/>
  <c r="J756" i="41" s="1"/>
  <c r="G756" i="41"/>
  <c r="H757" i="41"/>
  <c r="I757" i="41" l="1"/>
  <c r="J757" i="41" s="1"/>
  <c r="G757" i="41"/>
  <c r="H758" i="41"/>
  <c r="I758" i="41" l="1"/>
  <c r="J758" i="41" s="1"/>
  <c r="G758" i="41"/>
  <c r="H759" i="41"/>
  <c r="I759" i="41" l="1"/>
  <c r="J759" i="41" s="1"/>
  <c r="G759" i="41"/>
  <c r="H760" i="41"/>
  <c r="I760" i="41" l="1"/>
  <c r="J760" i="41" s="1"/>
  <c r="G760" i="41"/>
  <c r="H761" i="41"/>
  <c r="I761" i="41" l="1"/>
  <c r="J761" i="41" s="1"/>
  <c r="G761" i="41"/>
  <c r="H762" i="41"/>
  <c r="I762" i="41" l="1"/>
  <c r="J762" i="41" s="1"/>
  <c r="G762" i="41"/>
  <c r="H763" i="41"/>
  <c r="I763" i="41" l="1"/>
  <c r="J763" i="41" s="1"/>
  <c r="G763" i="41"/>
  <c r="H764" i="41"/>
  <c r="I764" i="41" l="1"/>
  <c r="J764" i="41" s="1"/>
  <c r="G764" i="41"/>
  <c r="H765" i="41"/>
  <c r="I765" i="41" l="1"/>
  <c r="J765" i="41" s="1"/>
  <c r="G765" i="41"/>
  <c r="H766" i="41"/>
  <c r="I766" i="41" l="1"/>
  <c r="J766" i="41" s="1"/>
  <c r="G766" i="41"/>
  <c r="H767" i="41"/>
  <c r="I767" i="41" l="1"/>
  <c r="J767" i="41" s="1"/>
  <c r="G767" i="41"/>
  <c r="H768" i="41"/>
  <c r="I768" i="41" l="1"/>
  <c r="J768" i="41" s="1"/>
  <c r="G768" i="41"/>
  <c r="H769" i="41"/>
  <c r="I769" i="41" l="1"/>
  <c r="J769" i="41" s="1"/>
  <c r="G769" i="41"/>
  <c r="H770" i="41"/>
  <c r="I770" i="41" l="1"/>
  <c r="J770" i="41" s="1"/>
  <c r="G770" i="41"/>
  <c r="H771" i="41"/>
  <c r="I771" i="41" l="1"/>
  <c r="J771" i="41" s="1"/>
  <c r="G771" i="41"/>
  <c r="H772" i="41"/>
  <c r="I772" i="41" l="1"/>
  <c r="J772" i="41" s="1"/>
  <c r="G772" i="41"/>
  <c r="H773" i="41"/>
  <c r="I773" i="41" l="1"/>
  <c r="J773" i="41" s="1"/>
  <c r="G773" i="41"/>
  <c r="H774" i="41"/>
  <c r="I774" i="41" l="1"/>
  <c r="J774" i="41" s="1"/>
  <c r="G774" i="41"/>
  <c r="H775" i="41"/>
  <c r="I775" i="41" l="1"/>
  <c r="J775" i="41" s="1"/>
  <c r="G775" i="41"/>
  <c r="H776" i="41"/>
  <c r="I776" i="41" l="1"/>
  <c r="J776" i="41" s="1"/>
  <c r="G776" i="41"/>
  <c r="H777" i="41"/>
  <c r="I777" i="41" l="1"/>
  <c r="J777" i="41" s="1"/>
  <c r="G777" i="41"/>
  <c r="H778" i="41"/>
  <c r="I778" i="41" l="1"/>
  <c r="J778" i="41" s="1"/>
  <c r="G778" i="41"/>
  <c r="H779" i="41"/>
  <c r="I779" i="41" l="1"/>
  <c r="J779" i="41" s="1"/>
  <c r="G779" i="41"/>
  <c r="H780" i="41"/>
  <c r="I780" i="41" l="1"/>
  <c r="J780" i="41" s="1"/>
  <c r="G780" i="41"/>
  <c r="H781" i="41"/>
  <c r="I781" i="41" l="1"/>
  <c r="J781" i="41" s="1"/>
  <c r="G781" i="41"/>
  <c r="H782" i="41"/>
  <c r="I782" i="41" l="1"/>
  <c r="J782" i="41" s="1"/>
  <c r="G782" i="41"/>
  <c r="H783" i="41"/>
  <c r="I783" i="41" l="1"/>
  <c r="J783" i="41" s="1"/>
  <c r="G783" i="41"/>
  <c r="H784" i="41"/>
  <c r="I784" i="41" l="1"/>
  <c r="J784" i="41" s="1"/>
  <c r="G784" i="41"/>
  <c r="H785" i="41"/>
  <c r="I785" i="41" l="1"/>
  <c r="J785" i="41" s="1"/>
  <c r="G785" i="41"/>
  <c r="H786" i="41"/>
  <c r="I786" i="41" l="1"/>
  <c r="J786" i="41" s="1"/>
  <c r="G786" i="41"/>
  <c r="H787" i="41"/>
  <c r="I787" i="41" l="1"/>
  <c r="J787" i="41" s="1"/>
  <c r="G787" i="41"/>
  <c r="H788" i="41"/>
  <c r="I788" i="41" l="1"/>
  <c r="J788" i="41" s="1"/>
  <c r="G788" i="41"/>
  <c r="H789" i="41"/>
  <c r="I789" i="41" l="1"/>
  <c r="J789" i="41" s="1"/>
  <c r="G789" i="41"/>
  <c r="H790" i="41"/>
  <c r="I790" i="41" l="1"/>
  <c r="J790" i="41" s="1"/>
  <c r="G790" i="41"/>
  <c r="H791" i="41"/>
  <c r="I791" i="41" l="1"/>
  <c r="J791" i="41" s="1"/>
  <c r="G791" i="41"/>
  <c r="H792" i="41"/>
  <c r="H793" i="41" s="1"/>
  <c r="G793" i="41" l="1"/>
  <c r="I793" i="41"/>
  <c r="J793" i="41" s="1"/>
  <c r="I792" i="41"/>
  <c r="J792" i="41" s="1"/>
  <c r="G792" i="41"/>
  <c r="H794" i="41" l="1"/>
  <c r="H795" i="41" l="1"/>
  <c r="G795" i="41" s="1"/>
  <c r="G794" i="41"/>
  <c r="I794" i="41"/>
  <c r="J794" i="41" s="1"/>
  <c r="I795" i="41" l="1"/>
  <c r="J795" i="41" s="1"/>
  <c r="H796" i="41"/>
  <c r="H797" i="41" l="1"/>
  <c r="I796" i="41"/>
  <c r="J796" i="41" s="1"/>
  <c r="G796" i="41"/>
  <c r="G797" i="41" l="1"/>
  <c r="I797" i="41"/>
  <c r="J797" i="41" s="1"/>
  <c r="H798" i="41"/>
  <c r="H799" i="41" l="1"/>
  <c r="G798" i="41"/>
  <c r="I798" i="41"/>
  <c r="J798" i="41" s="1"/>
  <c r="H800" i="41" l="1"/>
  <c r="G799" i="41"/>
  <c r="I799" i="41"/>
  <c r="J799" i="41" s="1"/>
  <c r="G800" i="41" l="1"/>
  <c r="I800" i="41"/>
  <c r="J800" i="41" s="1"/>
  <c r="H801" i="41"/>
  <c r="H802" i="41" l="1"/>
  <c r="I802" i="41" s="1"/>
  <c r="J802" i="41" s="1"/>
  <c r="I801" i="41"/>
  <c r="J801" i="41" s="1"/>
  <c r="G801" i="41"/>
  <c r="G802" i="41" l="1"/>
  <c r="H803" i="41"/>
  <c r="G803" i="41" s="1"/>
  <c r="H804" i="41" l="1"/>
  <c r="G804" i="41" s="1"/>
  <c r="I803" i="41"/>
  <c r="J803" i="41" s="1"/>
  <c r="I804" i="41" l="1"/>
  <c r="J804" i="41" s="1"/>
  <c r="H805" i="41"/>
  <c r="H806" i="41" l="1"/>
  <c r="I805" i="41"/>
  <c r="J805" i="41" s="1"/>
  <c r="G805" i="41"/>
  <c r="H807" i="41" l="1"/>
  <c r="G807" i="41" s="1"/>
  <c r="G806" i="41"/>
  <c r="I806" i="41"/>
  <c r="J806" i="41" s="1"/>
  <c r="I807" i="41" l="1"/>
  <c r="J807" i="41" s="1"/>
  <c r="H808" i="41"/>
  <c r="H809" i="41" l="1"/>
  <c r="G808" i="41"/>
  <c r="I808" i="41"/>
  <c r="J808" i="41" s="1"/>
  <c r="H810" i="41" l="1"/>
  <c r="G810" i="41" s="1"/>
  <c r="G809" i="41"/>
  <c r="I809" i="41"/>
  <c r="J809" i="41" s="1"/>
  <c r="I810" i="41" l="1"/>
  <c r="J810" i="41" s="1"/>
  <c r="H811" i="41"/>
  <c r="G811" i="41" l="1"/>
  <c r="I811" i="41"/>
  <c r="J811" i="41" s="1"/>
  <c r="H812" i="41"/>
  <c r="I812" i="41" s="1"/>
  <c r="J812" i="41" s="1"/>
  <c r="H813" i="41" l="1"/>
  <c r="I813" i="41" s="1"/>
  <c r="J813" i="41" s="1"/>
  <c r="G812" i="41"/>
  <c r="G813" i="41" l="1"/>
  <c r="H814" i="41"/>
  <c r="H815" i="41" s="1"/>
  <c r="G814" i="41" l="1"/>
  <c r="I814" i="41"/>
  <c r="J814" i="41" s="1"/>
  <c r="I815" i="41"/>
  <c r="J815" i="41" s="1"/>
  <c r="G815" i="41"/>
  <c r="H816" i="41"/>
  <c r="I816" i="41" l="1"/>
  <c r="J816" i="41" s="1"/>
  <c r="G816" i="41"/>
  <c r="H817" i="41"/>
  <c r="I817" i="41" l="1"/>
  <c r="J817" i="41" s="1"/>
  <c r="G817" i="41"/>
  <c r="H818" i="41"/>
  <c r="I818" i="41" l="1"/>
  <c r="J818" i="41" s="1"/>
  <c r="G818" i="41"/>
  <c r="H819" i="41"/>
  <c r="I819" i="41" l="1"/>
  <c r="J819" i="41" s="1"/>
  <c r="G819" i="41"/>
  <c r="H820" i="41"/>
  <c r="I820" i="41" l="1"/>
  <c r="J820" i="41" s="1"/>
  <c r="G820" i="41"/>
  <c r="H821" i="41"/>
  <c r="I821" i="41" l="1"/>
  <c r="J821" i="41" s="1"/>
  <c r="G821" i="41"/>
  <c r="H822" i="41"/>
  <c r="I822" i="41" l="1"/>
  <c r="J822" i="41" s="1"/>
  <c r="G822" i="41"/>
  <c r="H823" i="41"/>
  <c r="I823" i="41" l="1"/>
  <c r="J823" i="41" s="1"/>
  <c r="G823" i="41"/>
  <c r="H824" i="41"/>
  <c r="I824" i="41" l="1"/>
  <c r="J824" i="41" s="1"/>
  <c r="G824" i="41"/>
  <c r="H825" i="41"/>
  <c r="I825" i="41" l="1"/>
  <c r="J825" i="41" s="1"/>
  <c r="G825" i="41"/>
  <c r="H826" i="41"/>
  <c r="I826" i="41" l="1"/>
  <c r="J826" i="41" s="1"/>
  <c r="G826" i="41"/>
  <c r="H827" i="41"/>
  <c r="I827" i="41" l="1"/>
  <c r="J827" i="41" s="1"/>
  <c r="G827" i="41"/>
  <c r="H828" i="41"/>
  <c r="I828" i="41" l="1"/>
  <c r="J828" i="41" s="1"/>
  <c r="G828" i="41"/>
  <c r="H829" i="41"/>
  <c r="I829" i="41" l="1"/>
  <c r="J829" i="41" s="1"/>
  <c r="G829" i="41"/>
  <c r="H830" i="41"/>
  <c r="I830" i="41" l="1"/>
  <c r="J830" i="41" s="1"/>
  <c r="G830" i="41"/>
  <c r="H831" i="41"/>
  <c r="I831" i="41" l="1"/>
  <c r="J831" i="41" s="1"/>
  <c r="G831" i="41"/>
  <c r="H832" i="41"/>
  <c r="I832" i="41" l="1"/>
  <c r="J832" i="41" s="1"/>
  <c r="G832" i="41"/>
  <c r="H833" i="41"/>
  <c r="I833" i="41" l="1"/>
  <c r="J833" i="41" s="1"/>
  <c r="G833" i="41"/>
  <c r="H834" i="41"/>
  <c r="I834" i="41" l="1"/>
  <c r="J834" i="41" s="1"/>
  <c r="G834" i="41"/>
  <c r="H835" i="41"/>
  <c r="I835" i="41" l="1"/>
  <c r="J835" i="41" s="1"/>
  <c r="G835" i="41"/>
  <c r="H836" i="41"/>
  <c r="I836" i="41" l="1"/>
  <c r="J836" i="41" s="1"/>
  <c r="G836" i="41"/>
  <c r="H837" i="41"/>
  <c r="I837" i="41" l="1"/>
  <c r="J837" i="41" s="1"/>
  <c r="G837" i="41"/>
  <c r="H838" i="41"/>
  <c r="I838" i="41" l="1"/>
  <c r="J838" i="41" s="1"/>
  <c r="G838" i="41"/>
  <c r="H839" i="41"/>
  <c r="I839" i="41" l="1"/>
  <c r="J839" i="41" s="1"/>
  <c r="G839" i="41"/>
  <c r="H840" i="41"/>
  <c r="I840" i="41" l="1"/>
  <c r="J840" i="41" s="1"/>
  <c r="G840" i="41"/>
  <c r="H841" i="41"/>
  <c r="I841" i="41" l="1"/>
  <c r="J841" i="41" s="1"/>
  <c r="G841" i="41"/>
  <c r="H842" i="41"/>
  <c r="I842" i="41" l="1"/>
  <c r="J842" i="41" s="1"/>
  <c r="G842" i="41"/>
  <c r="H843" i="41"/>
  <c r="I843" i="41" l="1"/>
  <c r="J843" i="41" s="1"/>
  <c r="G843" i="41"/>
  <c r="H844" i="41"/>
  <c r="I844" i="41" l="1"/>
  <c r="J844" i="41" s="1"/>
  <c r="G844" i="41"/>
  <c r="H845" i="41"/>
  <c r="I845" i="41" l="1"/>
  <c r="J845" i="41" s="1"/>
  <c r="G845" i="41"/>
  <c r="H846" i="41"/>
  <c r="I846" i="41" l="1"/>
  <c r="J846" i="41" s="1"/>
  <c r="G846" i="41"/>
  <c r="H847" i="41"/>
  <c r="I847" i="41" l="1"/>
  <c r="J847" i="41" s="1"/>
  <c r="G847" i="41"/>
  <c r="H848" i="41"/>
  <c r="I848" i="41" l="1"/>
  <c r="J848" i="41" s="1"/>
  <c r="G848" i="41"/>
  <c r="H849" i="41"/>
  <c r="I849" i="41" l="1"/>
  <c r="J849" i="41" s="1"/>
  <c r="G849" i="41"/>
  <c r="H850" i="41"/>
  <c r="I850" i="41" l="1"/>
  <c r="J850" i="41" s="1"/>
  <c r="G850" i="41"/>
  <c r="H851" i="41"/>
  <c r="I851" i="41" l="1"/>
  <c r="J851" i="41" s="1"/>
  <c r="G851" i="41"/>
  <c r="H852" i="41"/>
  <c r="I852" i="41" l="1"/>
  <c r="J852" i="41" s="1"/>
  <c r="G852" i="41"/>
  <c r="H853" i="41"/>
  <c r="I853" i="41" l="1"/>
  <c r="J853" i="41" s="1"/>
  <c r="G853" i="41"/>
  <c r="H854" i="41"/>
  <c r="I854" i="41" l="1"/>
  <c r="J854" i="41" s="1"/>
  <c r="G854" i="41"/>
  <c r="H855" i="41"/>
  <c r="I855" i="41" l="1"/>
  <c r="J855" i="41" s="1"/>
  <c r="G855" i="41"/>
  <c r="H856" i="41"/>
  <c r="I856" i="41" l="1"/>
  <c r="J856" i="41" s="1"/>
  <c r="G856" i="41"/>
  <c r="H857" i="41"/>
  <c r="I857" i="41" l="1"/>
  <c r="J857" i="41" s="1"/>
  <c r="G857" i="41"/>
  <c r="H858" i="41"/>
  <c r="I858" i="41" l="1"/>
  <c r="J858" i="41" s="1"/>
  <c r="G858" i="41"/>
  <c r="H859" i="41"/>
  <c r="I859" i="41" l="1"/>
  <c r="J859" i="41" s="1"/>
  <c r="G859" i="41"/>
  <c r="H860" i="41"/>
  <c r="I860" i="41" l="1"/>
  <c r="J860" i="41" s="1"/>
  <c r="G860" i="41"/>
  <c r="H861" i="41"/>
  <c r="I861" i="41" l="1"/>
  <c r="J861" i="41" s="1"/>
  <c r="G861" i="41"/>
  <c r="H862" i="41"/>
  <c r="I862" i="41" l="1"/>
  <c r="J862" i="41" s="1"/>
  <c r="G862" i="41"/>
  <c r="H863" i="41"/>
  <c r="I863" i="41" l="1"/>
  <c r="J863" i="41" s="1"/>
  <c r="G863" i="41"/>
  <c r="H864" i="41"/>
  <c r="I864" i="41" l="1"/>
  <c r="J864" i="41" s="1"/>
  <c r="G864" i="41"/>
  <c r="H865" i="41"/>
  <c r="I865" i="41" l="1"/>
  <c r="J865" i="41" s="1"/>
  <c r="G865" i="41"/>
  <c r="H866" i="41"/>
  <c r="I866" i="41" l="1"/>
  <c r="J866" i="41" s="1"/>
  <c r="G866" i="41"/>
  <c r="H867" i="41"/>
  <c r="I867" i="41" l="1"/>
  <c r="J867" i="41" s="1"/>
  <c r="G867" i="41"/>
  <c r="H868" i="41"/>
  <c r="I868" i="41" l="1"/>
  <c r="J868" i="41" s="1"/>
  <c r="G868" i="41"/>
  <c r="H869" i="41"/>
  <c r="I869" i="41" l="1"/>
  <c r="J869" i="41" s="1"/>
  <c r="G869" i="41"/>
  <c r="H870" i="41"/>
  <c r="I870" i="41" l="1"/>
  <c r="J870" i="41" s="1"/>
  <c r="G870" i="41"/>
  <c r="H871" i="41"/>
  <c r="I871" i="41" l="1"/>
  <c r="J871" i="41" s="1"/>
  <c r="G871" i="41"/>
  <c r="H872" i="41"/>
  <c r="I872" i="41" l="1"/>
  <c r="J872" i="41" s="1"/>
  <c r="G872" i="41"/>
  <c r="H873" i="41"/>
  <c r="I873" i="41" l="1"/>
  <c r="J873" i="41" s="1"/>
  <c r="G873" i="41"/>
  <c r="H874" i="41"/>
  <c r="I874" i="41" l="1"/>
  <c r="J874" i="41" s="1"/>
  <c r="G874" i="41"/>
  <c r="H875" i="41"/>
  <c r="I875" i="41" l="1"/>
  <c r="J875" i="41" s="1"/>
  <c r="G875" i="41"/>
  <c r="H876" i="41"/>
  <c r="I876" i="41" l="1"/>
  <c r="J876" i="41" s="1"/>
  <c r="G876" i="41"/>
  <c r="H877" i="41"/>
  <c r="I877" i="41" l="1"/>
  <c r="J877" i="41" s="1"/>
  <c r="G877" i="41"/>
  <c r="H878" i="41"/>
  <c r="I878" i="41" l="1"/>
  <c r="J878" i="41" s="1"/>
  <c r="G878" i="41"/>
  <c r="H879" i="41"/>
  <c r="I879" i="41" l="1"/>
  <c r="J879" i="41" s="1"/>
  <c r="G879" i="41"/>
  <c r="H880" i="41"/>
  <c r="I880" i="41" l="1"/>
  <c r="J880" i="41" s="1"/>
  <c r="G880" i="41"/>
  <c r="H881" i="41"/>
  <c r="I881" i="41" l="1"/>
  <c r="J881" i="41" s="1"/>
  <c r="G881" i="41"/>
  <c r="H882" i="41"/>
  <c r="I882" i="41" l="1"/>
  <c r="J882" i="41" s="1"/>
  <c r="G882" i="41"/>
  <c r="H883" i="41"/>
  <c r="I883" i="41" l="1"/>
  <c r="J883" i="41" s="1"/>
  <c r="G883" i="41"/>
  <c r="H884" i="41"/>
  <c r="I884" i="41" l="1"/>
  <c r="J884" i="41" s="1"/>
  <c r="G884" i="41"/>
  <c r="H885" i="41"/>
  <c r="I885" i="41" l="1"/>
  <c r="J885" i="41" s="1"/>
  <c r="G885" i="41"/>
  <c r="H886" i="41"/>
  <c r="I886" i="41" l="1"/>
  <c r="J886" i="41" s="1"/>
  <c r="G886" i="41"/>
  <c r="H887" i="41"/>
  <c r="I887" i="41" l="1"/>
  <c r="J887" i="41" s="1"/>
  <c r="G887" i="41"/>
  <c r="H888" i="41"/>
  <c r="I888" i="41" l="1"/>
  <c r="J888" i="41" s="1"/>
  <c r="G888" i="41"/>
  <c r="H889" i="41"/>
  <c r="I889" i="41" l="1"/>
  <c r="J889" i="41" s="1"/>
  <c r="G889" i="41"/>
  <c r="H890" i="41"/>
  <c r="I890" i="41" l="1"/>
  <c r="J890" i="41" s="1"/>
  <c r="G890" i="41"/>
  <c r="H891" i="41"/>
  <c r="I891" i="41" l="1"/>
  <c r="J891" i="41" s="1"/>
  <c r="G891" i="41"/>
  <c r="H892" i="41"/>
  <c r="I892" i="41" l="1"/>
  <c r="J892" i="41" s="1"/>
  <c r="G892" i="41"/>
  <c r="H893" i="41"/>
  <c r="I893" i="41" l="1"/>
  <c r="J893" i="41" s="1"/>
  <c r="G893" i="41"/>
  <c r="H894" i="41"/>
  <c r="I894" i="41" l="1"/>
  <c r="J894" i="41" s="1"/>
  <c r="G894" i="41"/>
  <c r="H895" i="41"/>
  <c r="I895" i="41" l="1"/>
  <c r="J895" i="41" s="1"/>
  <c r="G895" i="41"/>
  <c r="H896" i="41"/>
  <c r="I896" i="41" l="1"/>
  <c r="J896" i="41" s="1"/>
  <c r="G896" i="41"/>
  <c r="H897" i="41"/>
  <c r="I897" i="41" l="1"/>
  <c r="J897" i="41" s="1"/>
  <c r="G897" i="41"/>
  <c r="H898" i="41"/>
  <c r="I898" i="41" l="1"/>
  <c r="J898" i="41" s="1"/>
  <c r="G898" i="41"/>
  <c r="H899" i="41"/>
  <c r="I899" i="41" l="1"/>
  <c r="J899" i="41" s="1"/>
  <c r="G899" i="41"/>
  <c r="H900" i="41"/>
  <c r="I900" i="41" l="1"/>
  <c r="J900" i="41" s="1"/>
  <c r="G900" i="41"/>
  <c r="H901" i="41"/>
  <c r="I901" i="41" l="1"/>
  <c r="J901" i="41" s="1"/>
  <c r="G901" i="41"/>
  <c r="H902" i="41"/>
  <c r="I902" i="41" l="1"/>
  <c r="J902" i="41" s="1"/>
  <c r="G902" i="41"/>
  <c r="H903" i="41"/>
  <c r="I903" i="41" l="1"/>
  <c r="J903" i="41" s="1"/>
  <c r="G903" i="41"/>
  <c r="H904" i="41"/>
  <c r="I904" i="41" l="1"/>
  <c r="J904" i="41" s="1"/>
  <c r="G904" i="41"/>
  <c r="H905" i="41"/>
  <c r="I905" i="41" l="1"/>
  <c r="J905" i="41" s="1"/>
  <c r="G905" i="41"/>
  <c r="H906" i="41"/>
  <c r="I906" i="41" l="1"/>
  <c r="J906" i="41" s="1"/>
  <c r="G906" i="41"/>
  <c r="H907" i="41"/>
  <c r="I907" i="41" l="1"/>
  <c r="J907" i="41" s="1"/>
  <c r="G907" i="41"/>
  <c r="H908" i="41"/>
  <c r="I908" i="41" l="1"/>
  <c r="J908" i="41" s="1"/>
  <c r="G908" i="41"/>
  <c r="H909" i="41"/>
  <c r="I909" i="41" l="1"/>
  <c r="J909" i="41" s="1"/>
  <c r="G909" i="41"/>
  <c r="H910" i="41"/>
  <c r="I910" i="41" l="1"/>
  <c r="J910" i="41" s="1"/>
  <c r="G910" i="41"/>
  <c r="H911" i="41"/>
  <c r="I911" i="41" l="1"/>
  <c r="J911" i="41" s="1"/>
  <c r="G911" i="41"/>
  <c r="H912" i="41"/>
  <c r="I912" i="41" l="1"/>
  <c r="J912" i="41" s="1"/>
  <c r="G912" i="41"/>
  <c r="H913" i="41"/>
  <c r="I913" i="41" l="1"/>
  <c r="J913" i="41" s="1"/>
  <c r="G913" i="41"/>
  <c r="H914" i="41"/>
  <c r="I914" i="41" l="1"/>
  <c r="J914" i="41" s="1"/>
  <c r="G914" i="41"/>
  <c r="H915" i="41"/>
  <c r="I915" i="41" l="1"/>
  <c r="J915" i="41" s="1"/>
  <c r="G915" i="41"/>
  <c r="H916" i="41"/>
  <c r="I916" i="41" l="1"/>
  <c r="J916" i="41" s="1"/>
  <c r="G916" i="41"/>
  <c r="H917" i="41"/>
  <c r="I917" i="41" l="1"/>
  <c r="J917" i="41" s="1"/>
  <c r="G917" i="41"/>
  <c r="H918" i="41"/>
  <c r="I918" i="41" l="1"/>
  <c r="J918" i="41" s="1"/>
  <c r="G918" i="41"/>
  <c r="H919" i="41"/>
  <c r="I919" i="41" l="1"/>
  <c r="J919" i="41" s="1"/>
  <c r="G919" i="41"/>
  <c r="H920" i="41"/>
  <c r="I920" i="41" l="1"/>
  <c r="J920" i="41" s="1"/>
  <c r="G920" i="41"/>
  <c r="H921" i="41"/>
  <c r="I921" i="41" l="1"/>
  <c r="J921" i="41" s="1"/>
  <c r="G921" i="41"/>
  <c r="H922" i="41"/>
  <c r="I922" i="41" l="1"/>
  <c r="J922" i="41" s="1"/>
  <c r="G922" i="41"/>
  <c r="H923" i="41"/>
  <c r="I923" i="41" l="1"/>
  <c r="J923" i="41" s="1"/>
  <c r="G923" i="41"/>
  <c r="H924" i="41"/>
  <c r="I924" i="41" l="1"/>
  <c r="J924" i="41" s="1"/>
  <c r="G924" i="41"/>
  <c r="H925" i="41"/>
  <c r="I925" i="41" l="1"/>
  <c r="J925" i="41" s="1"/>
  <c r="G925" i="41"/>
  <c r="H926" i="41"/>
  <c r="I926" i="41" l="1"/>
  <c r="J926" i="41" s="1"/>
  <c r="G926" i="41"/>
  <c r="H927" i="41"/>
  <c r="I927" i="41" l="1"/>
  <c r="J927" i="41" s="1"/>
  <c r="G927" i="41"/>
  <c r="H928" i="41"/>
  <c r="I928" i="41" l="1"/>
  <c r="J928" i="41" s="1"/>
  <c r="G928" i="41"/>
  <c r="H929" i="41"/>
  <c r="I929" i="41" l="1"/>
  <c r="J929" i="41" s="1"/>
  <c r="G929" i="41"/>
  <c r="H930" i="41"/>
  <c r="I930" i="41" l="1"/>
  <c r="J930" i="41" s="1"/>
  <c r="G930" i="41"/>
  <c r="H931" i="41"/>
  <c r="I931" i="41" l="1"/>
  <c r="J931" i="41" s="1"/>
  <c r="G931" i="41"/>
  <c r="H932" i="41"/>
  <c r="I932" i="41" l="1"/>
  <c r="J932" i="41" s="1"/>
  <c r="G932" i="41"/>
  <c r="H933" i="41"/>
  <c r="I933" i="41" l="1"/>
  <c r="J933" i="41" s="1"/>
  <c r="G933" i="41"/>
  <c r="H934" i="41"/>
  <c r="I934" i="41" l="1"/>
  <c r="J934" i="41" s="1"/>
  <c r="G934" i="41"/>
  <c r="H935" i="41"/>
  <c r="I935" i="41" l="1"/>
  <c r="J935" i="41" s="1"/>
  <c r="G935" i="41"/>
  <c r="H936" i="41"/>
  <c r="I936" i="41" l="1"/>
  <c r="J936" i="41" s="1"/>
  <c r="G936" i="41"/>
  <c r="H937" i="41"/>
  <c r="I937" i="41" l="1"/>
  <c r="J937" i="41" s="1"/>
  <c r="G937" i="41"/>
  <c r="H938" i="41"/>
  <c r="I938" i="41" l="1"/>
  <c r="J938" i="41" s="1"/>
  <c r="G938" i="41"/>
  <c r="H939" i="41"/>
  <c r="I939" i="41" l="1"/>
  <c r="J939" i="41" s="1"/>
  <c r="G939" i="41"/>
  <c r="H940" i="41"/>
  <c r="I940" i="41" l="1"/>
  <c r="J940" i="41" s="1"/>
  <c r="G940" i="41"/>
  <c r="H941" i="41"/>
  <c r="I941" i="41" l="1"/>
  <c r="J941" i="41" s="1"/>
  <c r="G941" i="41"/>
  <c r="H942" i="41"/>
  <c r="I942" i="41" l="1"/>
  <c r="J942" i="41" s="1"/>
  <c r="G942" i="41"/>
  <c r="H943" i="41"/>
  <c r="I943" i="41" l="1"/>
  <c r="J943" i="41" s="1"/>
  <c r="G943" i="41"/>
  <c r="H944" i="41"/>
  <c r="I944" i="41" l="1"/>
  <c r="J944" i="41" s="1"/>
  <c r="G944" i="41"/>
  <c r="H945" i="41"/>
  <c r="I945" i="41" l="1"/>
  <c r="J945" i="41" s="1"/>
  <c r="G945" i="41"/>
  <c r="H946" i="41"/>
  <c r="I946" i="41" l="1"/>
  <c r="J946" i="41" s="1"/>
  <c r="G946" i="41"/>
  <c r="H947" i="41"/>
  <c r="I947" i="41" l="1"/>
  <c r="J947" i="41" s="1"/>
  <c r="G947" i="41"/>
  <c r="H948" i="41"/>
  <c r="I948" i="41" l="1"/>
  <c r="J948" i="41" s="1"/>
  <c r="G948" i="41"/>
  <c r="H949" i="41"/>
  <c r="I949" i="41" l="1"/>
  <c r="J949" i="41" s="1"/>
  <c r="G949" i="41"/>
  <c r="H950" i="41"/>
  <c r="I950" i="41" l="1"/>
  <c r="J950" i="41" s="1"/>
  <c r="G950" i="41"/>
  <c r="H951" i="41"/>
  <c r="I951" i="41" l="1"/>
  <c r="J951" i="41" s="1"/>
  <c r="G951" i="41"/>
  <c r="H952" i="41"/>
  <c r="I952" i="41" l="1"/>
  <c r="J952" i="41" s="1"/>
  <c r="G952" i="41"/>
  <c r="H953" i="41"/>
  <c r="I953" i="41" l="1"/>
  <c r="J953" i="41" s="1"/>
  <c r="G953" i="41"/>
  <c r="H954" i="41"/>
  <c r="I954" i="41" l="1"/>
  <c r="J954" i="41" s="1"/>
  <c r="G954" i="41"/>
  <c r="H955" i="41"/>
  <c r="I955" i="41" l="1"/>
  <c r="J955" i="41" s="1"/>
  <c r="G955" i="41"/>
  <c r="H956" i="41"/>
  <c r="I956" i="41" l="1"/>
  <c r="J956" i="41" s="1"/>
  <c r="G956" i="41"/>
  <c r="H957" i="41"/>
  <c r="I957" i="41" l="1"/>
  <c r="J957" i="41" s="1"/>
  <c r="G957" i="41"/>
  <c r="H958" i="41"/>
  <c r="I958" i="41" l="1"/>
  <c r="J958" i="41" s="1"/>
  <c r="G958" i="41"/>
  <c r="H959" i="41"/>
  <c r="I959" i="41" l="1"/>
  <c r="J959" i="41" s="1"/>
  <c r="G959" i="41"/>
  <c r="H960" i="41"/>
  <c r="I960" i="41" l="1"/>
  <c r="J960" i="41" s="1"/>
  <c r="G960" i="41"/>
  <c r="H961" i="41"/>
  <c r="I961" i="41" l="1"/>
  <c r="J961" i="41" s="1"/>
  <c r="G961" i="41"/>
  <c r="H962" i="41"/>
  <c r="I962" i="41" l="1"/>
  <c r="J962" i="41" s="1"/>
  <c r="G962" i="41"/>
  <c r="H963" i="41"/>
  <c r="I963" i="41" l="1"/>
  <c r="J963" i="41" s="1"/>
  <c r="G963" i="41"/>
  <c r="H964" i="41"/>
  <c r="I964" i="41" l="1"/>
  <c r="J964" i="41" s="1"/>
  <c r="G964" i="41"/>
  <c r="H965" i="41"/>
  <c r="I965" i="41" l="1"/>
  <c r="J965" i="41" s="1"/>
  <c r="G965" i="41"/>
  <c r="H966" i="41"/>
  <c r="I966" i="41" l="1"/>
  <c r="J966" i="41" s="1"/>
  <c r="G966" i="41"/>
  <c r="H967" i="41"/>
  <c r="I967" i="41" l="1"/>
  <c r="J967" i="41" s="1"/>
  <c r="G967" i="41"/>
  <c r="H968" i="41"/>
  <c r="I968" i="41" l="1"/>
  <c r="J968" i="41" s="1"/>
  <c r="G968" i="41"/>
  <c r="H969" i="41"/>
  <c r="I969" i="41" l="1"/>
  <c r="J969" i="41" s="1"/>
  <c r="G969" i="41"/>
  <c r="H970" i="41"/>
  <c r="I970" i="41" l="1"/>
  <c r="J970" i="41" s="1"/>
  <c r="G970" i="41"/>
  <c r="H971" i="41"/>
  <c r="I971" i="41" l="1"/>
  <c r="J971" i="41" s="1"/>
  <c r="G971" i="41"/>
  <c r="H972" i="41"/>
  <c r="I972" i="41" l="1"/>
  <c r="J972" i="41" s="1"/>
  <c r="G972" i="41"/>
  <c r="H973" i="41"/>
  <c r="I973" i="41" l="1"/>
  <c r="J973" i="41" s="1"/>
  <c r="G973" i="41"/>
  <c r="H974" i="41"/>
  <c r="I974" i="41" l="1"/>
  <c r="J974" i="41" s="1"/>
  <c r="G974" i="41"/>
  <c r="H975" i="41"/>
  <c r="I975" i="41" l="1"/>
  <c r="J975" i="41" s="1"/>
  <c r="G975" i="41"/>
  <c r="H976" i="41"/>
  <c r="I976" i="41" l="1"/>
  <c r="J976" i="41" s="1"/>
  <c r="G976" i="41"/>
  <c r="H977" i="41"/>
  <c r="I977" i="41" l="1"/>
  <c r="J977" i="41" s="1"/>
  <c r="G977" i="41"/>
  <c r="H978" i="41"/>
  <c r="I978" i="41" l="1"/>
  <c r="J978" i="41" s="1"/>
  <c r="G978" i="41"/>
  <c r="H979" i="41"/>
  <c r="I979" i="41" l="1"/>
  <c r="J979" i="41" s="1"/>
  <c r="G979" i="41"/>
  <c r="H980" i="41"/>
  <c r="I980" i="41" l="1"/>
  <c r="J980" i="41" s="1"/>
  <c r="G980" i="41"/>
  <c r="H981" i="41"/>
  <c r="I981" i="41" l="1"/>
  <c r="J981" i="41" s="1"/>
  <c r="G981" i="41"/>
  <c r="H982" i="41"/>
  <c r="I982" i="41" l="1"/>
  <c r="J982" i="41" s="1"/>
  <c r="G982" i="41"/>
  <c r="H983" i="41"/>
  <c r="I983" i="41" l="1"/>
  <c r="J983" i="41" s="1"/>
  <c r="G983" i="41"/>
  <c r="H984" i="41"/>
  <c r="I984" i="41" l="1"/>
  <c r="J984" i="41" s="1"/>
  <c r="G984" i="41"/>
  <c r="H985" i="41"/>
  <c r="I985" i="41" l="1"/>
  <c r="J985" i="41" s="1"/>
  <c r="G985" i="41"/>
  <c r="H986" i="41"/>
  <c r="I986" i="41" l="1"/>
  <c r="J986" i="41" s="1"/>
  <c r="G986" i="41"/>
  <c r="H987" i="41"/>
  <c r="I987" i="41" l="1"/>
  <c r="J987" i="41" s="1"/>
  <c r="G987" i="41"/>
  <c r="H988" i="41"/>
  <c r="I988" i="41" l="1"/>
  <c r="J988" i="41" s="1"/>
  <c r="G988" i="41"/>
  <c r="H989" i="41"/>
  <c r="I989" i="41" l="1"/>
  <c r="J989" i="41" s="1"/>
  <c r="G989" i="41"/>
  <c r="H990" i="41"/>
  <c r="I990" i="41" l="1"/>
  <c r="J990" i="41" s="1"/>
  <c r="G990" i="41"/>
  <c r="H991" i="41"/>
  <c r="I991" i="41" l="1"/>
  <c r="J991" i="41" s="1"/>
  <c r="G991" i="41"/>
  <c r="H992" i="41"/>
  <c r="I992" i="41" l="1"/>
  <c r="J992" i="41" s="1"/>
  <c r="G992" i="41"/>
  <c r="H993" i="41"/>
  <c r="I993" i="41" l="1"/>
  <c r="J993" i="41" s="1"/>
  <c r="G993" i="41"/>
  <c r="H994" i="41"/>
  <c r="I994" i="41" l="1"/>
  <c r="J994" i="41" s="1"/>
  <c r="G994" i="41"/>
  <c r="H995" i="41"/>
  <c r="I995" i="41" l="1"/>
  <c r="J995" i="41" s="1"/>
  <c r="G995" i="41"/>
  <c r="H996" i="41"/>
  <c r="I996" i="41" l="1"/>
  <c r="J996" i="41" s="1"/>
  <c r="G996" i="41"/>
  <c r="H997" i="41"/>
  <c r="I997" i="41" l="1"/>
  <c r="J997" i="41" s="1"/>
  <c r="G997" i="41"/>
  <c r="H998" i="41"/>
  <c r="I998" i="41" l="1"/>
  <c r="J998" i="41" s="1"/>
  <c r="G998" i="41"/>
  <c r="H999" i="41"/>
  <c r="I999" i="41" l="1"/>
  <c r="J999" i="41" s="1"/>
  <c r="G999" i="41"/>
  <c r="H1000" i="41"/>
  <c r="I1000" i="41" l="1"/>
  <c r="J1000" i="41" s="1"/>
  <c r="G1000" i="41"/>
  <c r="H1001" i="41"/>
  <c r="I1001" i="41" l="1"/>
  <c r="J1001" i="41" s="1"/>
  <c r="G1001" i="41"/>
  <c r="H1002" i="41"/>
  <c r="I1002" i="41" l="1"/>
  <c r="J1002" i="41" s="1"/>
  <c r="G1002" i="41"/>
  <c r="H1003" i="41"/>
  <c r="I1003" i="41" l="1"/>
  <c r="J1003" i="41" s="1"/>
  <c r="G1003" i="41"/>
  <c r="H1004" i="41"/>
  <c r="I1004" i="41" l="1"/>
  <c r="J1004" i="41" s="1"/>
  <c r="G1004" i="41"/>
  <c r="H1005" i="41"/>
  <c r="I1005" i="41" l="1"/>
  <c r="J1005" i="41" s="1"/>
  <c r="G1005" i="41"/>
  <c r="H1006" i="41"/>
  <c r="I1006" i="41" l="1"/>
  <c r="J1006" i="41" s="1"/>
  <c r="G1006" i="41"/>
  <c r="H1007" i="41"/>
  <c r="I1007" i="41" l="1"/>
  <c r="J1007" i="41" s="1"/>
  <c r="G1007" i="41"/>
  <c r="H1008" i="41"/>
  <c r="I1008" i="41" l="1"/>
  <c r="J1008" i="41" s="1"/>
  <c r="G1008" i="41"/>
  <c r="H1009" i="41"/>
  <c r="I1009" i="41" l="1"/>
  <c r="J1009" i="41" s="1"/>
  <c r="G1009" i="41"/>
  <c r="H1010" i="41"/>
  <c r="I1010" i="41" l="1"/>
  <c r="J1010" i="41" s="1"/>
  <c r="G1010" i="41"/>
  <c r="H1011" i="41"/>
  <c r="I1011" i="41" l="1"/>
  <c r="J1011" i="41" s="1"/>
  <c r="G1011" i="41"/>
  <c r="H1012" i="41"/>
  <c r="I1012" i="41" l="1"/>
  <c r="J1012" i="41" s="1"/>
  <c r="G1012" i="41"/>
  <c r="H1013" i="41"/>
  <c r="I1013" i="41" l="1"/>
  <c r="J1013" i="41" s="1"/>
  <c r="G1013" i="41"/>
  <c r="H1014" i="41"/>
  <c r="I1014" i="41" l="1"/>
  <c r="J1014" i="41" s="1"/>
  <c r="G1014" i="41"/>
  <c r="H1015" i="41"/>
  <c r="I1015" i="41" l="1"/>
  <c r="J1015" i="41" s="1"/>
  <c r="G1015" i="41"/>
  <c r="H1016" i="41"/>
  <c r="I1016" i="41" l="1"/>
  <c r="J1016" i="41" s="1"/>
  <c r="G1016" i="41"/>
  <c r="H1017" i="41"/>
  <c r="I1017" i="41" l="1"/>
  <c r="J1017" i="41" s="1"/>
  <c r="G1017" i="41"/>
  <c r="H1018" i="41"/>
  <c r="I1018" i="41" l="1"/>
  <c r="J1018" i="41" s="1"/>
  <c r="G1018" i="41"/>
  <c r="H1019" i="41"/>
  <c r="I1019" i="41" l="1"/>
  <c r="J1019" i="41" s="1"/>
  <c r="G1019" i="41"/>
  <c r="H1020" i="41"/>
  <c r="I1020" i="41" l="1"/>
  <c r="J1020" i="41" s="1"/>
  <c r="G1020" i="41"/>
  <c r="H1021" i="41"/>
  <c r="I1021" i="41" l="1"/>
  <c r="J1021" i="41" s="1"/>
  <c r="G1021" i="41"/>
  <c r="H1022" i="41"/>
  <c r="I1022" i="41" l="1"/>
  <c r="J1022" i="41" s="1"/>
  <c r="G1022" i="41"/>
  <c r="H1023" i="41"/>
  <c r="I1023" i="41" l="1"/>
  <c r="J1023" i="41" s="1"/>
  <c r="G1023" i="41"/>
  <c r="H1024" i="41"/>
  <c r="I1024" i="41" l="1"/>
  <c r="J1024" i="41" s="1"/>
  <c r="G1024" i="41"/>
  <c r="H1025" i="41"/>
  <c r="I1025" i="41" l="1"/>
  <c r="J1025" i="41" s="1"/>
  <c r="G1025" i="41"/>
  <c r="H1026" i="41"/>
  <c r="I1026" i="41" l="1"/>
  <c r="J1026" i="41" s="1"/>
  <c r="G1026" i="41"/>
  <c r="H1027" i="41"/>
  <c r="I1027" i="41" l="1"/>
  <c r="J1027" i="41" s="1"/>
  <c r="G1027" i="41"/>
  <c r="H1028" i="41"/>
  <c r="I1028" i="41" l="1"/>
  <c r="J1028" i="41" s="1"/>
  <c r="G1028" i="41"/>
  <c r="H1029" i="41"/>
  <c r="I1029" i="41" l="1"/>
  <c r="J1029" i="41" s="1"/>
  <c r="G1029" i="41"/>
  <c r="H1030" i="41"/>
  <c r="I1030" i="41" l="1"/>
  <c r="J1030" i="41" s="1"/>
  <c r="G1030" i="41"/>
  <c r="H1031" i="41"/>
  <c r="I1031" i="41" l="1"/>
  <c r="J1031" i="41" s="1"/>
  <c r="G1031" i="41"/>
  <c r="H1032" i="41"/>
  <c r="I1032" i="41" l="1"/>
  <c r="J1032" i="41" s="1"/>
  <c r="G1032" i="41"/>
  <c r="H1033" i="41"/>
  <c r="I1033" i="41" l="1"/>
  <c r="J1033" i="41" s="1"/>
  <c r="G1033" i="41"/>
  <c r="H1034" i="41"/>
  <c r="I1034" i="41" l="1"/>
  <c r="J1034" i="41" s="1"/>
  <c r="G1034" i="41"/>
  <c r="H1035" i="41"/>
  <c r="I1035" i="41" l="1"/>
  <c r="J1035" i="41" s="1"/>
  <c r="G1035" i="41"/>
  <c r="H1036" i="41"/>
  <c r="I1036" i="41" l="1"/>
  <c r="J1036" i="41" s="1"/>
  <c r="G1036" i="41"/>
  <c r="H1037" i="41"/>
  <c r="I1037" i="41" l="1"/>
  <c r="J1037" i="41" s="1"/>
  <c r="G1037" i="41"/>
  <c r="H1038" i="41"/>
  <c r="I1038" i="41" l="1"/>
  <c r="J1038" i="41" s="1"/>
  <c r="G1038" i="41"/>
  <c r="H1039" i="41"/>
  <c r="I1039" i="41" l="1"/>
  <c r="J1039" i="41" s="1"/>
  <c r="G1039" i="41"/>
  <c r="H1040" i="41"/>
  <c r="I1040" i="41" l="1"/>
  <c r="J1040" i="41" s="1"/>
  <c r="G1040" i="41"/>
  <c r="H1041" i="41"/>
  <c r="I1041" i="41" l="1"/>
  <c r="J1041" i="41" s="1"/>
  <c r="G1041" i="41"/>
  <c r="H1042" i="41"/>
  <c r="I1042" i="41" l="1"/>
  <c r="J1042" i="41" s="1"/>
  <c r="G1042" i="41"/>
  <c r="H1043" i="41"/>
  <c r="I1043" i="41" l="1"/>
  <c r="J1043" i="41" s="1"/>
  <c r="G1043" i="41"/>
  <c r="H1044" i="41"/>
  <c r="I1044" i="41" l="1"/>
  <c r="J1044" i="41" s="1"/>
  <c r="G1044" i="41"/>
  <c r="H1045" i="41"/>
  <c r="I1045" i="41" l="1"/>
  <c r="J1045" i="41" s="1"/>
  <c r="G1045" i="41"/>
  <c r="H1046" i="41"/>
  <c r="I1046" i="41" l="1"/>
  <c r="J1046" i="41" s="1"/>
  <c r="G1046" i="41"/>
  <c r="H1047" i="41"/>
  <c r="I1047" i="41" l="1"/>
  <c r="J1047" i="41" s="1"/>
  <c r="G1047" i="41"/>
  <c r="H1048" i="41"/>
  <c r="I1048" i="41" l="1"/>
  <c r="J1048" i="41" s="1"/>
  <c r="G1048" i="41"/>
  <c r="H1049" i="41"/>
  <c r="I1049" i="41" l="1"/>
  <c r="J1049" i="41" s="1"/>
  <c r="G1049" i="41"/>
  <c r="H1050" i="41"/>
  <c r="I1050" i="41" l="1"/>
  <c r="J1050" i="41" s="1"/>
  <c r="G1050" i="41"/>
  <c r="H1051" i="41"/>
  <c r="I1051" i="41" l="1"/>
  <c r="J1051" i="41" s="1"/>
  <c r="G1051" i="41"/>
  <c r="H1052" i="41"/>
  <c r="I1052" i="41" l="1"/>
  <c r="J1052" i="41" s="1"/>
  <c r="G1052" i="41"/>
  <c r="H1053" i="41"/>
  <c r="I1053" i="41" l="1"/>
  <c r="J1053" i="41" s="1"/>
  <c r="G1053" i="41"/>
  <c r="H1054" i="41"/>
  <c r="I1054" i="41" l="1"/>
  <c r="J1054" i="41" s="1"/>
  <c r="G1054" i="41"/>
  <c r="H1055" i="41"/>
  <c r="I1055" i="41" l="1"/>
  <c r="J1055" i="41" s="1"/>
  <c r="G1055" i="41"/>
  <c r="H1056" i="41"/>
  <c r="I1056" i="41" l="1"/>
  <c r="J1056" i="41" s="1"/>
  <c r="G1056" i="41"/>
  <c r="H1057" i="41"/>
  <c r="I1057" i="41" l="1"/>
  <c r="J1057" i="41" s="1"/>
  <c r="G1057" i="41"/>
  <c r="H1058" i="41"/>
  <c r="I1058" i="41" l="1"/>
  <c r="J1058" i="41" s="1"/>
  <c r="G1058" i="41"/>
  <c r="H1059" i="41"/>
  <c r="I1059" i="41" l="1"/>
  <c r="J1059" i="41" s="1"/>
  <c r="G1059" i="41"/>
  <c r="H1060" i="41"/>
  <c r="I1060" i="41" l="1"/>
  <c r="J1060" i="41" s="1"/>
  <c r="G1060" i="41"/>
  <c r="H1061" i="41"/>
  <c r="I1061" i="41" l="1"/>
  <c r="J1061" i="41" s="1"/>
  <c r="G1061" i="41"/>
  <c r="H1062" i="41"/>
  <c r="I1062" i="41" l="1"/>
  <c r="J1062" i="41" s="1"/>
  <c r="G1062" i="41"/>
  <c r="H1063" i="41"/>
  <c r="I1063" i="41" l="1"/>
  <c r="J1063" i="41" s="1"/>
  <c r="G1063" i="41"/>
  <c r="H1064" i="41"/>
  <c r="I1064" i="41" l="1"/>
  <c r="J1064" i="41" s="1"/>
  <c r="G1064" i="41"/>
  <c r="H1065" i="41"/>
  <c r="I1065" i="41" l="1"/>
  <c r="J1065" i="41" s="1"/>
  <c r="G1065" i="41"/>
  <c r="H1066" i="41"/>
  <c r="I1066" i="41" l="1"/>
  <c r="J1066" i="41" s="1"/>
  <c r="G1066" i="41"/>
  <c r="H1067" i="41"/>
  <c r="I1067" i="41" l="1"/>
  <c r="J1067" i="41" s="1"/>
  <c r="G1067" i="41"/>
  <c r="H1068" i="41"/>
  <c r="I1068" i="41" l="1"/>
  <c r="J1068" i="41" s="1"/>
  <c r="G1068" i="41"/>
  <c r="H1069" i="41"/>
  <c r="I1069" i="41" l="1"/>
  <c r="J1069" i="41" s="1"/>
  <c r="G1069" i="41"/>
  <c r="H1070" i="41"/>
  <c r="I1070" i="41" l="1"/>
  <c r="J1070" i="41" s="1"/>
  <c r="G1070" i="41"/>
  <c r="H1071" i="41"/>
  <c r="I1071" i="41" l="1"/>
  <c r="J1071" i="41" s="1"/>
  <c r="G1071" i="41"/>
  <c r="H1072" i="41"/>
  <c r="I1072" i="41" l="1"/>
  <c r="J1072" i="41" s="1"/>
  <c r="G1072" i="41"/>
  <c r="H1073" i="41"/>
  <c r="I1073" i="41" l="1"/>
  <c r="J1073" i="41" s="1"/>
  <c r="G1073" i="41"/>
  <c r="H1074" i="41"/>
  <c r="I1074" i="41" l="1"/>
  <c r="J1074" i="41" s="1"/>
  <c r="G1074" i="41"/>
  <c r="H1075" i="41"/>
  <c r="I1075" i="41" l="1"/>
  <c r="J1075" i="41" s="1"/>
  <c r="G1075" i="41"/>
  <c r="H1076" i="41"/>
  <c r="I1076" i="41" l="1"/>
  <c r="J1076" i="41" s="1"/>
  <c r="G1076" i="41"/>
  <c r="H1077" i="41"/>
  <c r="I1077" i="41" l="1"/>
  <c r="J1077" i="41" s="1"/>
  <c r="G1077" i="41"/>
  <c r="H1078" i="41"/>
  <c r="I1078" i="41" l="1"/>
  <c r="J1078" i="41" s="1"/>
  <c r="G1078" i="41"/>
  <c r="H1079" i="41"/>
  <c r="I1079" i="41" l="1"/>
  <c r="J1079" i="41" s="1"/>
  <c r="G1079" i="41"/>
  <c r="H1080" i="41"/>
  <c r="I1080" i="41" l="1"/>
  <c r="J1080" i="41" s="1"/>
  <c r="G1080" i="41"/>
  <c r="H1081" i="41"/>
  <c r="I1081" i="41" l="1"/>
  <c r="J1081" i="41" s="1"/>
  <c r="G1081" i="41"/>
  <c r="H1082" i="41"/>
  <c r="I1082" i="41" l="1"/>
  <c r="J1082" i="41" s="1"/>
  <c r="G1082" i="41"/>
  <c r="H1083" i="41"/>
  <c r="I1083" i="41" l="1"/>
  <c r="J1083" i="41" s="1"/>
  <c r="G1083" i="41"/>
  <c r="H1084" i="41"/>
  <c r="I1084" i="41" l="1"/>
  <c r="J1084" i="41" s="1"/>
  <c r="G1084" i="41"/>
  <c r="H1085" i="41"/>
  <c r="I1085" i="41" l="1"/>
  <c r="J1085" i="41" s="1"/>
  <c r="G1085" i="41"/>
  <c r="H1086" i="41"/>
  <c r="I1086" i="41" l="1"/>
  <c r="J1086" i="41" s="1"/>
  <c r="G1086" i="41"/>
  <c r="H1087" i="41"/>
  <c r="I1087" i="41" l="1"/>
  <c r="J1087" i="41" s="1"/>
  <c r="G1087" i="41"/>
  <c r="H1088" i="41"/>
  <c r="I1088" i="41" l="1"/>
  <c r="J1088" i="41" s="1"/>
  <c r="G1088" i="41"/>
  <c r="H1089" i="41"/>
  <c r="I1089" i="41" l="1"/>
  <c r="J1089" i="41" s="1"/>
  <c r="G1089" i="41"/>
  <c r="H1090" i="41"/>
  <c r="I1090" i="41" l="1"/>
  <c r="J1090" i="41" s="1"/>
  <c r="G1090" i="41"/>
  <c r="H1091" i="41"/>
  <c r="I1091" i="41" l="1"/>
  <c r="J1091" i="41" s="1"/>
  <c r="G1091" i="41"/>
  <c r="H1092" i="41"/>
  <c r="I1092" i="41" l="1"/>
  <c r="J1092" i="41" s="1"/>
  <c r="G1092" i="41"/>
  <c r="H1093" i="41"/>
  <c r="I1093" i="41" l="1"/>
  <c r="J1093" i="41" s="1"/>
  <c r="G1093" i="41"/>
  <c r="H1094" i="41"/>
  <c r="I1094" i="41" l="1"/>
  <c r="J1094" i="41" s="1"/>
  <c r="G1094" i="41"/>
  <c r="H1095" i="41"/>
  <c r="I1095" i="41" l="1"/>
  <c r="J1095" i="41" s="1"/>
  <c r="G1095" i="41"/>
  <c r="H1096" i="41"/>
  <c r="I1096" i="41" l="1"/>
  <c r="J1096" i="41" s="1"/>
  <c r="G1096" i="41"/>
  <c r="H1097" i="41"/>
  <c r="I1097" i="41" l="1"/>
  <c r="J1097" i="41" s="1"/>
  <c r="G1097" i="41"/>
  <c r="H1098" i="41"/>
  <c r="I1098" i="41" l="1"/>
  <c r="J1098" i="41" s="1"/>
  <c r="G1098" i="41"/>
  <c r="H1099" i="41"/>
  <c r="I1099" i="41" l="1"/>
  <c r="J1099" i="41" s="1"/>
  <c r="G1099" i="41"/>
  <c r="H1100" i="41"/>
  <c r="I1100" i="41" l="1"/>
  <c r="J1100" i="41" s="1"/>
  <c r="G1100" i="41"/>
  <c r="H1101" i="41"/>
  <c r="I1101" i="41" l="1"/>
  <c r="J1101" i="41" s="1"/>
  <c r="G1101" i="41"/>
  <c r="H1102" i="41"/>
  <c r="I1102" i="41" l="1"/>
  <c r="J1102" i="41" s="1"/>
  <c r="G1102" i="41"/>
  <c r="H1103" i="41"/>
  <c r="I1103" i="41" l="1"/>
  <c r="J1103" i="41" s="1"/>
  <c r="G1103" i="41"/>
  <c r="H1104" i="41"/>
  <c r="I1104" i="41" l="1"/>
  <c r="J1104" i="41" s="1"/>
  <c r="G1104" i="41"/>
  <c r="H1105" i="41"/>
  <c r="I1105" i="41" l="1"/>
  <c r="J1105" i="41" s="1"/>
  <c r="G1105" i="41"/>
  <c r="H1106" i="41"/>
  <c r="I1106" i="41" l="1"/>
  <c r="J1106" i="41" s="1"/>
  <c r="G1106" i="41"/>
  <c r="H1107" i="41"/>
  <c r="I1107" i="41" l="1"/>
  <c r="J1107" i="41" s="1"/>
  <c r="G1107" i="41"/>
  <c r="H1108" i="41"/>
  <c r="I1108" i="41" l="1"/>
  <c r="J1108" i="41" s="1"/>
  <c r="G1108" i="41"/>
  <c r="H1109" i="41"/>
  <c r="I1109" i="41" l="1"/>
  <c r="J1109" i="41" s="1"/>
  <c r="G1109" i="41"/>
  <c r="H1110" i="41"/>
  <c r="I1110" i="41" l="1"/>
  <c r="J1110" i="41" s="1"/>
  <c r="G1110" i="41"/>
  <c r="H1111" i="41"/>
  <c r="I1111" i="41" l="1"/>
  <c r="J1111" i="41" s="1"/>
  <c r="G1111" i="41"/>
  <c r="H1112" i="41"/>
  <c r="I1112" i="41" l="1"/>
  <c r="J1112" i="41" s="1"/>
  <c r="G1112" i="41"/>
  <c r="H1113" i="41"/>
  <c r="I1113" i="41" l="1"/>
  <c r="J1113" i="41" s="1"/>
  <c r="G1113" i="41"/>
  <c r="H1114" i="41"/>
  <c r="I1114" i="41" l="1"/>
  <c r="J1114" i="41" s="1"/>
  <c r="G1114" i="41"/>
  <c r="H1115" i="41"/>
  <c r="I1115" i="41" l="1"/>
  <c r="J1115" i="41" s="1"/>
  <c r="G1115" i="41"/>
  <c r="H1116" i="41"/>
  <c r="I1116" i="41" l="1"/>
  <c r="J1116" i="41" s="1"/>
  <c r="G1116" i="41"/>
  <c r="H1117" i="41"/>
  <c r="I1117" i="41" l="1"/>
  <c r="J1117" i="41" s="1"/>
  <c r="G1117" i="41"/>
  <c r="H1118" i="41"/>
  <c r="I1118" i="41" l="1"/>
  <c r="J1118" i="41" s="1"/>
  <c r="G1118" i="41"/>
  <c r="H1119" i="41"/>
  <c r="I1119" i="41" l="1"/>
  <c r="J1119" i="41" s="1"/>
  <c r="G1119" i="41"/>
  <c r="H1120" i="41"/>
  <c r="I1120" i="41" l="1"/>
  <c r="J1120" i="41" s="1"/>
  <c r="G1120" i="41"/>
  <c r="H1121" i="41"/>
  <c r="I1121" i="41" l="1"/>
  <c r="J1121" i="41" s="1"/>
  <c r="G1121" i="41"/>
  <c r="H1122" i="41"/>
  <c r="I1122" i="41" l="1"/>
  <c r="J1122" i="41" s="1"/>
  <c r="G1122" i="41"/>
  <c r="H1123" i="41"/>
  <c r="I1123" i="41" l="1"/>
  <c r="J1123" i="41" s="1"/>
  <c r="G1123" i="41"/>
  <c r="H1124" i="41"/>
  <c r="I1124" i="41" l="1"/>
  <c r="J1124" i="41" s="1"/>
  <c r="G1124" i="41"/>
  <c r="H1125" i="41"/>
  <c r="I1125" i="41" l="1"/>
  <c r="J1125" i="41" s="1"/>
  <c r="G1125" i="41"/>
  <c r="H1126" i="41"/>
  <c r="I1126" i="41" l="1"/>
  <c r="J1126" i="41" s="1"/>
  <c r="G1126" i="41"/>
  <c r="H1127" i="41"/>
  <c r="I1127" i="41" l="1"/>
  <c r="J1127" i="41" s="1"/>
  <c r="G1127" i="41"/>
  <c r="H1128" i="41"/>
  <c r="I1128" i="41" l="1"/>
  <c r="J1128" i="41" s="1"/>
  <c r="G1128" i="41"/>
  <c r="H1129" i="41"/>
  <c r="I1129" i="41" l="1"/>
  <c r="J1129" i="41" s="1"/>
  <c r="G1129" i="41"/>
  <c r="H1130" i="41"/>
  <c r="I1130" i="41" l="1"/>
  <c r="J1130" i="41" s="1"/>
  <c r="G1130" i="41"/>
  <c r="H1131" i="41"/>
  <c r="I1131" i="41" l="1"/>
  <c r="J1131" i="41" s="1"/>
  <c r="G1131" i="41"/>
  <c r="H1132" i="41"/>
  <c r="I1132" i="41" l="1"/>
  <c r="J1132" i="41" s="1"/>
  <c r="G1132" i="41"/>
  <c r="H1133" i="41"/>
  <c r="I1133" i="41" l="1"/>
  <c r="J1133" i="41" s="1"/>
  <c r="G1133" i="41"/>
  <c r="H1134" i="41"/>
  <c r="I1134" i="41" l="1"/>
  <c r="J1134" i="41" s="1"/>
  <c r="G1134" i="41"/>
  <c r="H1135" i="41"/>
  <c r="I1135" i="41" l="1"/>
  <c r="J1135" i="41" s="1"/>
  <c r="G1135" i="41"/>
  <c r="H1136" i="41"/>
  <c r="I1136" i="41" l="1"/>
  <c r="J1136" i="41" s="1"/>
  <c r="G1136" i="41"/>
  <c r="H1137" i="41"/>
  <c r="I1137" i="41" l="1"/>
  <c r="J1137" i="41" s="1"/>
  <c r="G1137" i="41"/>
  <c r="H1138" i="41"/>
  <c r="I1138" i="41" l="1"/>
  <c r="J1138" i="41" s="1"/>
  <c r="G1138" i="41"/>
  <c r="H1139" i="41"/>
  <c r="I1139" i="41" l="1"/>
  <c r="J1139" i="41" s="1"/>
  <c r="G1139" i="41"/>
  <c r="H1140" i="41"/>
  <c r="I1140" i="41" l="1"/>
  <c r="J1140" i="41" s="1"/>
  <c r="G1140" i="41"/>
  <c r="H1141" i="41"/>
  <c r="I1141" i="41" l="1"/>
  <c r="J1141" i="41" s="1"/>
  <c r="G1141" i="41"/>
  <c r="H1142" i="41"/>
  <c r="I1142" i="41" l="1"/>
  <c r="J1142" i="41" s="1"/>
  <c r="G1142" i="41"/>
  <c r="H1143" i="41"/>
  <c r="I1143" i="41" l="1"/>
  <c r="J1143" i="41" s="1"/>
  <c r="G1143" i="41"/>
  <c r="H1144" i="41"/>
  <c r="I1144" i="41" l="1"/>
  <c r="J1144" i="41" s="1"/>
  <c r="G1144" i="41"/>
  <c r="H1145" i="41"/>
  <c r="I1145" i="41" l="1"/>
  <c r="J1145" i="41" s="1"/>
  <c r="G1145" i="41"/>
  <c r="H1146" i="41"/>
  <c r="I1146" i="41" l="1"/>
  <c r="J1146" i="41" s="1"/>
  <c r="G1146" i="41"/>
  <c r="H1147" i="41"/>
  <c r="I1147" i="41" l="1"/>
  <c r="J1147" i="41" s="1"/>
  <c r="G1147" i="41"/>
  <c r="H1148" i="41"/>
  <c r="I1148" i="41" l="1"/>
  <c r="J1148" i="41" s="1"/>
  <c r="G1148" i="41"/>
  <c r="H1149" i="41"/>
  <c r="I1149" i="41" l="1"/>
  <c r="J1149" i="41" s="1"/>
  <c r="G1149" i="41"/>
  <c r="H1150" i="41"/>
  <c r="I1150" i="41" l="1"/>
  <c r="J1150" i="41" s="1"/>
  <c r="G1150" i="41"/>
  <c r="H1151" i="41"/>
  <c r="I1151" i="41" l="1"/>
  <c r="J1151" i="41" s="1"/>
  <c r="G1151" i="41"/>
  <c r="H1152" i="41"/>
  <c r="I1152" i="41" l="1"/>
  <c r="J1152" i="41" s="1"/>
  <c r="G1152" i="41"/>
  <c r="H1153" i="41"/>
  <c r="I1153" i="41" l="1"/>
  <c r="J1153" i="41" s="1"/>
  <c r="G1153" i="41"/>
  <c r="H1154" i="41"/>
  <c r="I1154" i="41" l="1"/>
  <c r="J1154" i="41" s="1"/>
  <c r="G1154" i="41"/>
  <c r="H1155" i="41"/>
  <c r="I1155" i="41" l="1"/>
  <c r="J1155" i="41" s="1"/>
  <c r="G1155" i="41"/>
  <c r="H1156" i="41"/>
  <c r="I1156" i="41" l="1"/>
  <c r="J1156" i="41" s="1"/>
  <c r="G1156" i="41"/>
  <c r="H1157" i="41"/>
  <c r="I1157" i="41" l="1"/>
  <c r="J1157" i="41" s="1"/>
  <c r="G1157" i="41"/>
  <c r="H1158" i="41"/>
  <c r="I1158" i="41" l="1"/>
  <c r="J1158" i="41" s="1"/>
  <c r="G1158" i="41"/>
  <c r="H1159" i="41"/>
  <c r="I1159" i="41" l="1"/>
  <c r="J1159" i="41" s="1"/>
  <c r="G1159" i="41"/>
  <c r="H1160" i="41" l="1"/>
  <c r="G1160" i="41" l="1"/>
  <c r="I1160" i="41"/>
  <c r="J1160" i="41" s="1"/>
  <c r="H1161" i="41"/>
  <c r="H1162" i="41" s="1"/>
  <c r="G1161" i="41" l="1"/>
  <c r="I1161" i="41"/>
  <c r="J1161" i="41" s="1"/>
  <c r="I1162" i="41"/>
  <c r="J1162" i="41" s="1"/>
  <c r="G1162" i="41"/>
  <c r="H1163" i="41"/>
  <c r="I1163" i="41" l="1"/>
  <c r="J1163" i="41" s="1"/>
  <c r="G1163" i="41"/>
  <c r="H1164" i="41"/>
  <c r="I1164" i="41" l="1"/>
  <c r="J1164" i="41" s="1"/>
  <c r="G1164" i="41"/>
  <c r="H1165" i="41"/>
  <c r="I1165" i="41" l="1"/>
  <c r="J1165" i="41" s="1"/>
  <c r="G1165" i="41"/>
  <c r="H1166" i="41"/>
  <c r="I1166" i="41" l="1"/>
  <c r="J1166" i="41" s="1"/>
  <c r="G1166" i="41"/>
  <c r="H1167" i="41"/>
  <c r="I1167" i="41" l="1"/>
  <c r="J1167" i="41" s="1"/>
  <c r="G1167" i="41"/>
  <c r="H1168" i="41"/>
  <c r="I1168" i="41" l="1"/>
  <c r="J1168" i="41" s="1"/>
  <c r="G1168" i="41"/>
  <c r="H1169" i="41"/>
  <c r="I1169" i="41" l="1"/>
  <c r="J1169" i="41" s="1"/>
  <c r="G1169" i="41"/>
  <c r="H1170" i="41"/>
  <c r="I1170" i="41" l="1"/>
  <c r="J1170" i="41" s="1"/>
  <c r="G1170" i="41"/>
  <c r="H1171" i="41"/>
  <c r="I1171" i="41" l="1"/>
  <c r="J1171" i="41" s="1"/>
  <c r="G1171" i="41"/>
  <c r="H1172" i="41"/>
  <c r="I1172" i="41" l="1"/>
  <c r="J1172" i="41" s="1"/>
  <c r="G1172" i="41"/>
  <c r="H1173" i="41"/>
  <c r="I1173" i="41" l="1"/>
  <c r="J1173" i="41" s="1"/>
  <c r="G1173" i="41"/>
  <c r="H1174" i="41"/>
  <c r="I1174" i="41" l="1"/>
  <c r="J1174" i="41" s="1"/>
  <c r="G1174" i="41"/>
  <c r="H1175" i="41"/>
  <c r="I1175" i="41" l="1"/>
  <c r="J1175" i="41" s="1"/>
  <c r="G1175" i="41"/>
  <c r="H1176" i="41"/>
  <c r="I1176" i="41" l="1"/>
  <c r="J1176" i="41" s="1"/>
  <c r="G1176" i="41"/>
  <c r="H1177" i="41"/>
  <c r="I1177" i="41" l="1"/>
  <c r="J1177" i="41" s="1"/>
  <c r="G1177" i="41"/>
  <c r="H1178" i="41"/>
  <c r="I1178" i="41" l="1"/>
  <c r="J1178" i="41" s="1"/>
  <c r="G1178" i="41"/>
  <c r="H1179" i="41"/>
  <c r="I1179" i="41" l="1"/>
  <c r="J1179" i="41" s="1"/>
  <c r="G1179" i="41"/>
  <c r="H1180" i="41"/>
  <c r="I1180" i="41" l="1"/>
  <c r="J1180" i="41" s="1"/>
  <c r="G1180" i="41"/>
  <c r="H1181" i="41"/>
  <c r="I1181" i="41" l="1"/>
  <c r="J1181" i="41" s="1"/>
  <c r="G1181" i="41"/>
  <c r="H1182" i="41"/>
  <c r="I1182" i="41" l="1"/>
  <c r="J1182" i="41" s="1"/>
  <c r="G1182" i="41"/>
  <c r="H1183" i="41"/>
  <c r="I1183" i="41" l="1"/>
  <c r="J1183" i="41" s="1"/>
  <c r="G1183" i="41"/>
  <c r="H1184" i="41"/>
  <c r="I1184" i="41" l="1"/>
  <c r="J1184" i="41" s="1"/>
  <c r="G1184" i="41"/>
  <c r="H1185" i="41"/>
  <c r="I1185" i="41" l="1"/>
  <c r="J1185" i="41" s="1"/>
  <c r="G1185" i="41"/>
  <c r="H1186" i="41"/>
  <c r="I1186" i="41" l="1"/>
  <c r="J1186" i="41" s="1"/>
  <c r="G1186" i="41"/>
  <c r="H1187" i="41"/>
  <c r="I1187" i="41" l="1"/>
  <c r="J1187" i="41" s="1"/>
  <c r="G1187" i="41"/>
  <c r="H1188" i="41"/>
  <c r="I1188" i="41" l="1"/>
  <c r="J1188" i="41" s="1"/>
  <c r="G1188" i="41"/>
  <c r="H1189" i="41"/>
  <c r="I1189" i="41" l="1"/>
  <c r="J1189" i="41" s="1"/>
  <c r="G1189" i="41"/>
  <c r="H1190" i="41"/>
  <c r="I1190" i="41" l="1"/>
  <c r="J1190" i="41" s="1"/>
  <c r="G1190" i="41"/>
  <c r="H1191" i="41"/>
  <c r="I1191" i="41" l="1"/>
  <c r="J1191" i="41" s="1"/>
  <c r="G1191" i="41"/>
  <c r="H1192" i="41"/>
  <c r="I1192" i="41" l="1"/>
  <c r="J1192" i="41" s="1"/>
  <c r="G1192" i="41"/>
  <c r="H1193" i="41"/>
  <c r="I1193" i="41" l="1"/>
  <c r="J1193" i="41" s="1"/>
  <c r="G1193" i="41"/>
  <c r="H1194" i="41"/>
  <c r="I1194" i="41" l="1"/>
  <c r="J1194" i="41" s="1"/>
  <c r="G1194" i="41"/>
  <c r="H1195" i="41"/>
  <c r="I1195" i="41" l="1"/>
  <c r="J1195" i="41" s="1"/>
  <c r="G1195" i="41"/>
  <c r="H1196" i="41"/>
  <c r="I1196" i="41" l="1"/>
  <c r="J1196" i="41" s="1"/>
  <c r="G1196" i="41"/>
  <c r="H1197" i="41"/>
  <c r="I1197" i="41" l="1"/>
  <c r="J1197" i="41" s="1"/>
  <c r="G1197" i="41"/>
  <c r="H1198" i="41"/>
  <c r="I1198" i="41" l="1"/>
  <c r="J1198" i="41" s="1"/>
  <c r="G1198" i="41"/>
  <c r="H1199" i="41"/>
  <c r="I1199" i="41" l="1"/>
  <c r="J1199" i="41" s="1"/>
  <c r="G1199" i="41"/>
  <c r="H1200" i="41"/>
  <c r="I1200" i="41" l="1"/>
  <c r="J1200" i="41" s="1"/>
  <c r="G1200" i="41"/>
  <c r="H1201" i="41"/>
  <c r="I1201" i="41" l="1"/>
  <c r="J1201" i="41" s="1"/>
  <c r="G1201" i="41"/>
  <c r="H1202" i="41"/>
  <c r="I1202" i="41" l="1"/>
  <c r="J1202" i="41" s="1"/>
  <c r="G1202" i="41"/>
  <c r="H1203" i="41"/>
  <c r="I1203" i="41" l="1"/>
  <c r="J1203" i="41" s="1"/>
  <c r="G1203" i="41"/>
  <c r="H1204" i="41"/>
  <c r="I1204" i="41" l="1"/>
  <c r="J1204" i="41" s="1"/>
  <c r="G1204" i="41"/>
  <c r="H1205" i="41"/>
  <c r="I1205" i="41" l="1"/>
  <c r="J1205" i="41" s="1"/>
  <c r="G1205" i="41"/>
  <c r="H1206" i="41"/>
  <c r="I1206" i="41" l="1"/>
  <c r="J1206" i="41" s="1"/>
  <c r="G1206" i="41"/>
  <c r="H1207" i="41"/>
  <c r="I1207" i="41" l="1"/>
  <c r="J1207" i="41" s="1"/>
  <c r="G1207" i="41"/>
  <c r="H1208" i="41"/>
  <c r="I1208" i="41" l="1"/>
  <c r="J1208" i="41" s="1"/>
  <c r="G1208" i="41"/>
  <c r="H1209" i="41"/>
  <c r="I1209" i="41" l="1"/>
  <c r="J1209" i="41" s="1"/>
  <c r="G1209" i="41"/>
  <c r="H1210" i="41"/>
  <c r="I1210" i="41" l="1"/>
  <c r="J1210" i="41" s="1"/>
  <c r="G1210" i="41"/>
  <c r="H1211" i="41"/>
  <c r="I1211" i="41" l="1"/>
  <c r="J1211" i="41" s="1"/>
  <c r="G1211" i="41"/>
  <c r="H1212" i="41"/>
  <c r="I1212" i="41" l="1"/>
  <c r="J1212" i="41" s="1"/>
  <c r="G1212" i="41"/>
  <c r="H1213" i="41"/>
  <c r="I1213" i="41" l="1"/>
  <c r="J1213" i="41" s="1"/>
  <c r="G1213" i="41"/>
  <c r="H1214" i="41"/>
  <c r="I1214" i="41" l="1"/>
  <c r="J1214" i="41" s="1"/>
  <c r="G1214" i="41"/>
  <c r="H1215" i="41"/>
  <c r="I1215" i="41" l="1"/>
  <c r="J1215" i="41" s="1"/>
  <c r="G1215" i="41"/>
  <c r="H1216" i="41"/>
  <c r="I1216" i="41" l="1"/>
  <c r="J1216" i="41" s="1"/>
  <c r="G1216" i="41"/>
  <c r="H1217" i="41"/>
  <c r="I1217" i="41" l="1"/>
  <c r="J1217" i="41" s="1"/>
  <c r="G1217" i="41"/>
  <c r="H1218" i="41"/>
  <c r="I1218" i="41" l="1"/>
  <c r="J1218" i="41" s="1"/>
  <c r="G1218" i="41"/>
  <c r="H1219" i="41"/>
  <c r="I1219" i="41" l="1"/>
  <c r="J1219" i="41" s="1"/>
  <c r="G1219" i="41"/>
  <c r="H1220" i="41"/>
  <c r="I1220" i="41" l="1"/>
  <c r="J1220" i="41" s="1"/>
  <c r="G1220" i="41"/>
  <c r="H1221" i="41"/>
  <c r="I1221" i="41" l="1"/>
  <c r="J1221" i="41" s="1"/>
  <c r="G1221" i="41"/>
  <c r="H1222" i="41"/>
  <c r="I1222" i="41" l="1"/>
  <c r="J1222" i="41" s="1"/>
  <c r="G1222" i="41"/>
  <c r="H1223" i="41"/>
  <c r="I1223" i="41" l="1"/>
  <c r="J1223" i="41" s="1"/>
  <c r="G1223" i="41"/>
  <c r="H1224" i="41"/>
  <c r="I1224" i="41" l="1"/>
  <c r="J1224" i="41" s="1"/>
  <c r="G1224" i="41"/>
  <c r="H1225" i="41"/>
  <c r="I1225" i="41" l="1"/>
  <c r="J1225" i="41" s="1"/>
  <c r="G1225" i="41"/>
  <c r="H1226" i="41"/>
  <c r="I1226" i="41" l="1"/>
  <c r="J1226" i="41" s="1"/>
  <c r="G1226" i="41"/>
  <c r="H1227" i="41"/>
  <c r="I1227" i="41" l="1"/>
  <c r="J1227" i="41" s="1"/>
  <c r="G1227" i="41"/>
  <c r="H1228" i="41"/>
  <c r="I1228" i="41" l="1"/>
  <c r="J1228" i="41" s="1"/>
  <c r="G1228" i="41"/>
  <c r="H1229" i="41"/>
  <c r="I1229" i="41" l="1"/>
  <c r="J1229" i="41" s="1"/>
  <c r="G1229" i="41"/>
  <c r="H1230" i="41"/>
  <c r="I1230" i="41" l="1"/>
  <c r="J1230" i="41" s="1"/>
  <c r="G1230" i="41"/>
  <c r="H1231" i="41"/>
  <c r="I1231" i="41" l="1"/>
  <c r="J1231" i="41" s="1"/>
  <c r="G1231" i="41"/>
  <c r="H1232" i="41"/>
  <c r="I1232" i="41" l="1"/>
  <c r="J1232" i="41" s="1"/>
  <c r="G1232" i="41"/>
  <c r="H1233" i="41"/>
  <c r="I1233" i="41" l="1"/>
  <c r="J1233" i="41" s="1"/>
  <c r="G1233" i="41"/>
  <c r="H1234" i="41"/>
  <c r="I1234" i="41" l="1"/>
  <c r="J1234" i="41" s="1"/>
  <c r="G1234" i="41"/>
  <c r="H1235" i="41"/>
  <c r="I1235" i="41" l="1"/>
  <c r="J1235" i="41" s="1"/>
  <c r="G1235" i="41"/>
  <c r="H1236" i="41"/>
  <c r="I1236" i="41" l="1"/>
  <c r="J1236" i="41" s="1"/>
  <c r="G1236" i="41"/>
  <c r="H1237" i="41"/>
  <c r="I1237" i="41" l="1"/>
  <c r="J1237" i="41" s="1"/>
  <c r="G1237" i="41"/>
  <c r="H1238" i="41"/>
  <c r="I1238" i="41" l="1"/>
  <c r="J1238" i="41" s="1"/>
  <c r="G1238" i="41"/>
  <c r="H1239" i="41"/>
  <c r="I1239" i="41" l="1"/>
  <c r="J1239" i="41" s="1"/>
  <c r="G1239" i="41"/>
  <c r="H1240" i="41"/>
  <c r="I1240" i="41" l="1"/>
  <c r="J1240" i="41" s="1"/>
  <c r="G1240" i="41"/>
  <c r="H1241" i="41"/>
  <c r="I1241" i="41" l="1"/>
  <c r="J1241" i="41" s="1"/>
  <c r="G1241" i="41"/>
  <c r="H1242" i="41"/>
  <c r="I1242" i="41" l="1"/>
  <c r="J1242" i="41" s="1"/>
  <c r="G1242" i="41"/>
  <c r="H1243" i="41"/>
  <c r="I1243" i="41" l="1"/>
  <c r="J1243" i="41" s="1"/>
  <c r="G1243" i="41"/>
  <c r="H1244" i="41"/>
  <c r="I1244" i="41" l="1"/>
  <c r="J1244" i="41" s="1"/>
  <c r="G1244" i="41"/>
  <c r="H1245" i="41"/>
  <c r="I1245" i="41" l="1"/>
  <c r="J1245" i="41" s="1"/>
  <c r="G1245" i="41"/>
  <c r="H1246" i="41"/>
  <c r="I1246" i="41" l="1"/>
  <c r="J1246" i="41" s="1"/>
  <c r="G1246" i="41"/>
  <c r="H1247" i="41"/>
  <c r="I1247" i="41" l="1"/>
  <c r="J1247" i="41" s="1"/>
  <c r="G1247" i="41"/>
  <c r="H1248" i="41"/>
  <c r="I1248" i="41" l="1"/>
  <c r="J1248" i="41" s="1"/>
  <c r="G1248" i="41"/>
  <c r="H1249" i="41"/>
  <c r="I1249" i="41" l="1"/>
  <c r="J1249" i="41" s="1"/>
  <c r="G1249" i="41"/>
  <c r="H1250" i="41"/>
  <c r="I1250" i="41" l="1"/>
  <c r="J1250" i="41" s="1"/>
  <c r="G1250" i="41"/>
  <c r="H1251" i="41"/>
  <c r="I1251" i="41" l="1"/>
  <c r="J1251" i="41" s="1"/>
  <c r="G1251" i="41"/>
  <c r="H1252" i="41"/>
  <c r="I1252" i="41" l="1"/>
  <c r="J1252" i="41" s="1"/>
  <c r="G1252" i="41"/>
  <c r="H1253" i="41"/>
  <c r="I1253" i="41" l="1"/>
  <c r="J1253" i="41" s="1"/>
  <c r="G1253" i="41"/>
  <c r="H1254" i="41"/>
  <c r="I1254" i="41" l="1"/>
  <c r="J1254" i="41" s="1"/>
  <c r="G1254" i="41"/>
  <c r="H1255" i="41"/>
  <c r="I1255" i="41" l="1"/>
  <c r="J1255" i="41" s="1"/>
  <c r="G1255" i="41"/>
  <c r="H1256" i="41"/>
  <c r="I1256" i="41" l="1"/>
  <c r="J1256" i="41" s="1"/>
  <c r="G1256" i="41"/>
  <c r="H1257" i="41"/>
  <c r="I1257" i="41" l="1"/>
  <c r="J1257" i="41" s="1"/>
  <c r="G1257" i="41"/>
  <c r="H1258" i="41"/>
  <c r="I1258" i="41" l="1"/>
  <c r="J1258" i="41" s="1"/>
  <c r="G1258" i="41"/>
  <c r="H1259" i="41"/>
  <c r="I1259" i="41" l="1"/>
  <c r="J1259" i="41" s="1"/>
  <c r="G1259" i="41"/>
  <c r="H1260" i="41"/>
  <c r="I1260" i="41" l="1"/>
  <c r="J1260" i="41" s="1"/>
  <c r="G1260" i="41"/>
  <c r="H1261" i="41"/>
  <c r="I1261" i="41" l="1"/>
  <c r="J1261" i="41" s="1"/>
  <c r="G1261" i="41"/>
  <c r="H1262" i="41"/>
  <c r="I1262" i="41" l="1"/>
  <c r="J1262" i="41" s="1"/>
  <c r="G1262" i="41"/>
  <c r="H1263" i="41"/>
  <c r="I1263" i="41" l="1"/>
  <c r="J1263" i="41" s="1"/>
  <c r="G1263" i="41"/>
  <c r="H1264" i="41"/>
  <c r="I1264" i="41" l="1"/>
  <c r="J1264" i="41" s="1"/>
  <c r="G1264" i="41"/>
  <c r="H1265" i="41"/>
  <c r="I1265" i="41" l="1"/>
  <c r="J1265" i="41" s="1"/>
  <c r="G1265" i="41"/>
  <c r="H1266" i="41"/>
  <c r="I1266" i="41" l="1"/>
  <c r="J1266" i="41" s="1"/>
  <c r="G1266" i="41"/>
  <c r="H1267" i="41"/>
  <c r="I1267" i="41" l="1"/>
  <c r="J1267" i="41" s="1"/>
  <c r="G1267" i="41"/>
  <c r="H1268" i="41"/>
  <c r="I1268" i="41" l="1"/>
  <c r="J1268" i="41" s="1"/>
  <c r="G1268" i="41"/>
  <c r="H1269" i="41"/>
  <c r="I1269" i="41" l="1"/>
  <c r="J1269" i="41" s="1"/>
  <c r="G1269" i="41"/>
  <c r="H1270" i="41"/>
  <c r="I1270" i="41" l="1"/>
  <c r="J1270" i="41" s="1"/>
  <c r="G1270" i="41"/>
  <c r="H1271" i="41"/>
  <c r="I1271" i="41" l="1"/>
  <c r="J1271" i="41" s="1"/>
  <c r="G1271" i="41"/>
  <c r="H1272" i="41"/>
  <c r="I1272" i="41" l="1"/>
  <c r="J1272" i="41" s="1"/>
  <c r="G1272" i="41"/>
  <c r="H1273" i="41"/>
  <c r="I1273" i="41" l="1"/>
  <c r="J1273" i="41" s="1"/>
  <c r="G1273" i="41"/>
  <c r="H1274" i="41"/>
  <c r="I1274" i="41" l="1"/>
  <c r="J1274" i="41" s="1"/>
  <c r="G1274" i="41"/>
  <c r="H1275" i="41"/>
  <c r="I1275" i="41" l="1"/>
  <c r="J1275" i="41" s="1"/>
  <c r="G1275" i="41"/>
  <c r="H1276" i="41"/>
  <c r="I1276" i="41" l="1"/>
  <c r="J1276" i="41" s="1"/>
  <c r="G1276" i="41"/>
  <c r="H1277" i="41"/>
  <c r="I1277" i="41" l="1"/>
  <c r="J1277" i="41" s="1"/>
  <c r="G1277" i="41"/>
  <c r="H1278" i="41"/>
  <c r="I1278" i="41" l="1"/>
  <c r="J1278" i="41" s="1"/>
  <c r="G1278" i="41"/>
  <c r="H1279" i="41"/>
  <c r="I1279" i="41" l="1"/>
  <c r="J1279" i="41" s="1"/>
  <c r="G1279" i="41"/>
  <c r="H1280" i="41"/>
  <c r="I1280" i="41" l="1"/>
  <c r="J1280" i="41" s="1"/>
  <c r="G1280" i="41"/>
  <c r="H1281" i="41"/>
  <c r="I1281" i="41" l="1"/>
  <c r="J1281" i="41" s="1"/>
  <c r="G1281" i="41"/>
  <c r="H1282" i="41"/>
  <c r="I1282" i="41" l="1"/>
  <c r="J1282" i="41" s="1"/>
  <c r="G1282" i="41"/>
  <c r="H1283" i="41"/>
  <c r="I1283" i="41" l="1"/>
  <c r="J1283" i="41" s="1"/>
  <c r="G1283" i="41"/>
  <c r="H1284" i="41"/>
  <c r="I1284" i="41" l="1"/>
  <c r="J1284" i="41" s="1"/>
  <c r="G1284" i="41"/>
  <c r="H1285" i="41"/>
  <c r="I1285" i="41" l="1"/>
  <c r="J1285" i="41" s="1"/>
  <c r="G1285" i="41"/>
  <c r="H1286" i="41"/>
  <c r="I1286" i="41" l="1"/>
  <c r="J1286" i="41" s="1"/>
  <c r="G1286" i="41"/>
  <c r="H1287" i="41"/>
  <c r="I1287" i="41" l="1"/>
  <c r="J1287" i="41" s="1"/>
  <c r="G1287" i="41"/>
  <c r="H1288" i="41"/>
  <c r="I1288" i="41" l="1"/>
  <c r="J1288" i="41" s="1"/>
  <c r="G1288" i="41"/>
  <c r="H1289" i="41"/>
  <c r="I1289" i="41" l="1"/>
  <c r="J1289" i="41" s="1"/>
  <c r="G1289" i="41"/>
  <c r="H1290" i="41"/>
  <c r="I1290" i="41" l="1"/>
  <c r="J1290" i="41" s="1"/>
  <c r="G1290" i="41"/>
  <c r="H1291" i="41"/>
  <c r="I1291" i="41" l="1"/>
  <c r="J1291" i="41" s="1"/>
  <c r="G1291" i="41"/>
  <c r="H1292" i="41"/>
  <c r="I1292" i="41" l="1"/>
  <c r="J1292" i="41" s="1"/>
  <c r="G1292" i="41"/>
  <c r="H1293" i="41"/>
  <c r="I1293" i="41" l="1"/>
  <c r="J1293" i="41" s="1"/>
  <c r="G1293" i="41"/>
  <c r="H1294" i="41"/>
  <c r="I1294" i="41" l="1"/>
  <c r="J1294" i="41" s="1"/>
  <c r="G1294" i="41"/>
  <c r="H1295" i="41"/>
  <c r="I1295" i="41" l="1"/>
  <c r="J1295" i="41" s="1"/>
  <c r="G1295" i="41"/>
  <c r="H1296" i="41"/>
  <c r="I1296" i="41" l="1"/>
  <c r="J1296" i="41" s="1"/>
  <c r="G1296" i="41"/>
  <c r="H1297" i="41"/>
  <c r="I1297" i="41" l="1"/>
  <c r="J1297" i="41" s="1"/>
  <c r="G1297" i="41"/>
  <c r="H1298" i="41"/>
  <c r="I1298" i="41" l="1"/>
  <c r="J1298" i="41" s="1"/>
  <c r="G1298" i="41"/>
  <c r="H1299" i="41"/>
  <c r="I1299" i="41" l="1"/>
  <c r="J1299" i="41" s="1"/>
  <c r="G1299" i="41"/>
  <c r="H1300" i="41"/>
  <c r="I1300" i="41" l="1"/>
  <c r="J1300" i="41" s="1"/>
  <c r="G1300" i="41"/>
  <c r="H1301" i="41"/>
  <c r="I1301" i="41" l="1"/>
  <c r="J1301" i="41" s="1"/>
  <c r="G1301" i="41"/>
  <c r="H1302" i="41"/>
  <c r="I1302" i="41" l="1"/>
  <c r="J1302" i="41" s="1"/>
  <c r="G1302" i="41"/>
  <c r="H1303" i="41"/>
  <c r="I1303" i="41" l="1"/>
  <c r="J1303" i="41" s="1"/>
  <c r="G1303" i="41"/>
  <c r="H1304" i="41"/>
  <c r="I1304" i="41" l="1"/>
  <c r="J1304" i="41" s="1"/>
  <c r="G1304" i="41"/>
  <c r="H1305" i="41"/>
  <c r="I1305" i="41" l="1"/>
  <c r="J1305" i="41" s="1"/>
  <c r="G1305" i="41"/>
  <c r="H1306" i="41"/>
  <c r="I1306" i="41" l="1"/>
  <c r="J1306" i="41" s="1"/>
  <c r="G1306" i="41"/>
  <c r="H1307" i="41"/>
  <c r="I1307" i="41" l="1"/>
  <c r="J1307" i="41" s="1"/>
  <c r="G1307" i="41"/>
  <c r="H1308" i="41"/>
  <c r="I1308" i="41" l="1"/>
  <c r="J1308" i="41" s="1"/>
  <c r="G1308" i="41"/>
  <c r="H1309" i="41"/>
  <c r="I1309" i="41" l="1"/>
  <c r="J1309" i="41" s="1"/>
  <c r="G1309" i="41"/>
  <c r="H1310" i="41"/>
  <c r="I1310" i="41" l="1"/>
  <c r="J1310" i="41" s="1"/>
  <c r="G1310" i="41"/>
  <c r="H1311" i="41"/>
  <c r="I1311" i="41" l="1"/>
  <c r="J1311" i="41" s="1"/>
  <c r="G1311" i="41"/>
  <c r="H1312" i="41"/>
  <c r="I1312" i="41" l="1"/>
  <c r="J1312" i="41" s="1"/>
  <c r="G1312" i="41"/>
  <c r="H1313" i="41"/>
  <c r="I1313" i="41" l="1"/>
  <c r="J1313" i="41" s="1"/>
  <c r="G1313" i="41"/>
  <c r="H1314" i="41"/>
  <c r="I1314" i="41" l="1"/>
  <c r="J1314" i="41" s="1"/>
  <c r="G1314" i="41"/>
  <c r="H1315" i="41"/>
  <c r="I1315" i="41" l="1"/>
  <c r="J1315" i="41" s="1"/>
  <c r="G1315" i="41"/>
  <c r="H1316" i="41"/>
  <c r="I1316" i="41" l="1"/>
  <c r="J1316" i="41" s="1"/>
  <c r="G1316" i="41"/>
  <c r="H1317" i="41"/>
  <c r="I1317" i="41" l="1"/>
  <c r="J1317" i="41" s="1"/>
  <c r="G1317" i="41"/>
  <c r="H1318" i="41"/>
  <c r="I1318" i="41" l="1"/>
  <c r="J1318" i="41" s="1"/>
  <c r="G1318" i="41"/>
  <c r="H1319" i="41"/>
  <c r="I1319" i="41" l="1"/>
  <c r="J1319" i="41" s="1"/>
  <c r="G1319" i="41"/>
  <c r="H1320" i="41"/>
  <c r="I1320" i="41" l="1"/>
  <c r="J1320" i="41" s="1"/>
  <c r="G1320" i="41"/>
  <c r="H1321" i="41"/>
  <c r="I1321" i="41" l="1"/>
  <c r="J1321" i="41" s="1"/>
  <c r="G1321" i="41"/>
  <c r="H1322" i="41"/>
  <c r="I1322" i="41" l="1"/>
  <c r="J1322" i="41" s="1"/>
  <c r="G1322" i="41"/>
  <c r="H1323" i="41"/>
  <c r="I1323" i="41" l="1"/>
  <c r="J1323" i="41" s="1"/>
  <c r="G1323" i="41"/>
  <c r="H1324" i="41"/>
  <c r="I1324" i="41" l="1"/>
  <c r="J1324" i="41" s="1"/>
  <c r="G1324" i="41"/>
  <c r="H1325" i="41"/>
  <c r="I1325" i="41" l="1"/>
  <c r="J1325" i="41" s="1"/>
  <c r="G1325" i="41"/>
  <c r="H1326" i="41"/>
  <c r="I1326" i="41" l="1"/>
  <c r="J1326" i="41" s="1"/>
  <c r="G1326" i="41"/>
  <c r="H1327" i="41"/>
  <c r="I1327" i="41" l="1"/>
  <c r="J1327" i="41" s="1"/>
  <c r="G1327" i="41"/>
  <c r="H1328" i="41"/>
  <c r="I1328" i="41" l="1"/>
  <c r="J1328" i="41" s="1"/>
  <c r="G1328" i="41"/>
  <c r="H1329" i="41"/>
  <c r="I1329" i="41" l="1"/>
  <c r="J1329" i="41" s="1"/>
  <c r="G1329" i="41"/>
  <c r="H1330" i="41"/>
  <c r="I1330" i="41" l="1"/>
  <c r="J1330" i="41" s="1"/>
  <c r="G1330" i="41"/>
  <c r="H1331" i="41"/>
  <c r="I1331" i="41" l="1"/>
  <c r="J1331" i="41" s="1"/>
  <c r="G1331" i="41"/>
  <c r="H1332" i="41"/>
  <c r="I1332" i="41" l="1"/>
  <c r="J1332" i="41" s="1"/>
  <c r="G1332" i="41"/>
  <c r="H1333" i="41"/>
  <c r="I1333" i="41" l="1"/>
  <c r="J1333" i="41" s="1"/>
  <c r="G1333" i="41"/>
  <c r="H1334" i="41"/>
  <c r="I1334" i="41" l="1"/>
  <c r="J1334" i="41" s="1"/>
  <c r="G1334" i="41"/>
  <c r="H1335" i="41"/>
  <c r="I1335" i="41" l="1"/>
  <c r="J1335" i="41" s="1"/>
  <c r="G1335" i="41"/>
  <c r="H1336" i="41"/>
  <c r="I1336" i="41" l="1"/>
  <c r="J1336" i="41" s="1"/>
  <c r="G1336" i="41"/>
  <c r="H1337" i="41"/>
  <c r="I1337" i="41" l="1"/>
  <c r="J1337" i="41" s="1"/>
  <c r="G1337" i="41"/>
  <c r="H1338" i="41"/>
  <c r="I1338" i="41" l="1"/>
  <c r="J1338" i="41" s="1"/>
  <c r="G1338" i="41"/>
  <c r="H1339" i="41"/>
  <c r="I1339" i="41" l="1"/>
  <c r="J1339" i="41" s="1"/>
  <c r="G1339" i="41"/>
  <c r="H1340" i="41"/>
  <c r="I1340" i="41" l="1"/>
  <c r="J1340" i="41" s="1"/>
  <c r="G1340" i="41"/>
  <c r="H1341" i="41"/>
  <c r="I1341" i="41" l="1"/>
  <c r="J1341" i="41" s="1"/>
  <c r="G1341" i="41"/>
  <c r="H1342" i="41"/>
  <c r="I1342" i="41" l="1"/>
  <c r="J1342" i="41" s="1"/>
  <c r="G1342" i="41"/>
  <c r="H1343" i="41"/>
  <c r="I1343" i="41" l="1"/>
  <c r="J1343" i="41" s="1"/>
  <c r="G1343" i="41"/>
  <c r="H1344" i="41"/>
  <c r="I1344" i="41" l="1"/>
  <c r="J1344" i="41" s="1"/>
  <c r="G1344" i="41"/>
  <c r="H1345" i="41"/>
  <c r="I1345" i="41" l="1"/>
  <c r="J1345" i="41" s="1"/>
  <c r="G1345" i="41"/>
  <c r="H1346" i="41"/>
  <c r="I1346" i="41" l="1"/>
  <c r="J1346" i="41" s="1"/>
  <c r="G1346" i="41"/>
  <c r="H1347" i="41"/>
  <c r="I1347" i="41" l="1"/>
  <c r="J1347" i="41" s="1"/>
  <c r="G1347" i="41"/>
  <c r="H1348" i="41"/>
  <c r="I1348" i="41" l="1"/>
  <c r="J1348" i="41" s="1"/>
  <c r="G1348" i="41"/>
  <c r="H1349" i="41"/>
  <c r="I1349" i="41" l="1"/>
  <c r="J1349" i="41" s="1"/>
  <c r="G1349" i="41"/>
  <c r="H1350" i="41"/>
  <c r="I1350" i="41" l="1"/>
  <c r="J1350" i="41" s="1"/>
  <c r="G1350" i="41"/>
  <c r="H1351" i="41"/>
  <c r="I1351" i="41" l="1"/>
  <c r="J1351" i="41" s="1"/>
  <c r="G1351" i="41"/>
  <c r="H1352" i="41"/>
  <c r="I1352" i="41" l="1"/>
  <c r="J1352" i="41" s="1"/>
  <c r="G1352" i="41"/>
  <c r="H1353" i="41"/>
  <c r="I1353" i="41" l="1"/>
  <c r="J1353" i="41" s="1"/>
  <c r="G1353" i="41"/>
  <c r="H1354" i="41"/>
  <c r="I1354" i="41" l="1"/>
  <c r="J1354" i="41" s="1"/>
  <c r="G1354" i="41"/>
  <c r="H1355" i="41"/>
  <c r="I1355" i="41" l="1"/>
  <c r="J1355" i="41" s="1"/>
  <c r="G1355" i="41"/>
  <c r="H1356" i="41"/>
  <c r="I1356" i="41" l="1"/>
  <c r="J1356" i="41" s="1"/>
  <c r="G1356" i="41"/>
  <c r="H1357" i="41"/>
  <c r="I1357" i="41" l="1"/>
  <c r="J1357" i="41" s="1"/>
  <c r="G1357" i="41"/>
  <c r="H1358" i="41"/>
  <c r="I1358" i="41" l="1"/>
  <c r="J1358" i="41" s="1"/>
  <c r="G1358" i="41"/>
  <c r="H1359" i="41"/>
  <c r="I1359" i="41" l="1"/>
  <c r="J1359" i="41" s="1"/>
  <c r="G1359" i="41"/>
  <c r="H1360" i="41"/>
  <c r="I1360" i="41" l="1"/>
  <c r="J1360" i="41" s="1"/>
  <c r="G1360" i="41"/>
  <c r="H1361" i="41"/>
  <c r="I1361" i="41" l="1"/>
  <c r="J1361" i="41" s="1"/>
  <c r="G1361" i="41"/>
  <c r="H1362" i="41"/>
  <c r="I1362" i="41" l="1"/>
  <c r="J1362" i="41" s="1"/>
  <c r="G1362" i="41"/>
  <c r="H1363" i="41"/>
  <c r="I1363" i="41" l="1"/>
  <c r="J1363" i="41" s="1"/>
  <c r="G1363" i="41"/>
  <c r="H1364" i="41"/>
  <c r="I1364" i="41" l="1"/>
  <c r="J1364" i="41" s="1"/>
  <c r="G1364" i="41"/>
  <c r="H1365" i="41"/>
  <c r="I1365" i="41" l="1"/>
  <c r="J1365" i="41" s="1"/>
  <c r="G1365" i="41"/>
  <c r="H1366" i="41"/>
  <c r="I1366" i="41" l="1"/>
  <c r="J1366" i="41" s="1"/>
  <c r="G1366" i="41"/>
  <c r="H1367" i="41"/>
  <c r="I1367" i="41" l="1"/>
  <c r="J1367" i="41" s="1"/>
  <c r="G1367" i="41"/>
  <c r="H1368" i="41"/>
  <c r="I1368" i="41" l="1"/>
  <c r="J1368" i="41" s="1"/>
  <c r="G1368" i="41"/>
  <c r="H1369" i="41"/>
  <c r="I1369" i="41" l="1"/>
  <c r="J1369" i="41" s="1"/>
  <c r="G1369" i="41"/>
  <c r="H1370" i="41"/>
  <c r="I1370" i="41" l="1"/>
  <c r="J1370" i="41" s="1"/>
  <c r="G1370" i="41"/>
  <c r="H1371" i="41"/>
  <c r="I1371" i="41" l="1"/>
  <c r="J1371" i="41" s="1"/>
  <c r="G1371" i="41"/>
  <c r="H1372" i="41"/>
  <c r="I1372" i="41" l="1"/>
  <c r="J1372" i="41" s="1"/>
  <c r="G1372" i="41"/>
  <c r="H1373" i="41"/>
  <c r="I1373" i="41" l="1"/>
  <c r="J1373" i="41" s="1"/>
  <c r="G1373" i="41"/>
  <c r="H1374" i="41"/>
  <c r="I1374" i="41" l="1"/>
  <c r="J1374" i="41" s="1"/>
  <c r="G1374" i="41"/>
  <c r="H1375" i="41"/>
  <c r="I1375" i="41" l="1"/>
  <c r="J1375" i="41" s="1"/>
  <c r="G1375" i="41"/>
  <c r="H1376" i="41"/>
  <c r="I1376" i="41" l="1"/>
  <c r="J1376" i="41" s="1"/>
  <c r="G1376" i="41"/>
  <c r="H1377" i="41"/>
  <c r="I1377" i="41" l="1"/>
  <c r="J1377" i="41" s="1"/>
  <c r="G1377" i="41"/>
  <c r="H1378" i="41"/>
  <c r="I1378" i="41" l="1"/>
  <c r="J1378" i="41" s="1"/>
  <c r="G1378" i="41"/>
  <c r="H1379" i="41"/>
  <c r="I1379" i="41" l="1"/>
  <c r="J1379" i="41" s="1"/>
  <c r="G1379" i="41"/>
  <c r="H1380" i="41"/>
  <c r="I1380" i="41" l="1"/>
  <c r="J1380" i="41" s="1"/>
  <c r="G1380" i="41"/>
  <c r="H1381" i="41"/>
  <c r="I1381" i="41" l="1"/>
  <c r="J1381" i="41" s="1"/>
  <c r="G1381" i="41"/>
  <c r="H1382" i="41"/>
  <c r="I1382" i="41" l="1"/>
  <c r="J1382" i="41" s="1"/>
  <c r="G1382" i="41"/>
  <c r="H1383" i="41"/>
  <c r="I1383" i="41" l="1"/>
  <c r="J1383" i="41" s="1"/>
  <c r="G1383" i="41"/>
  <c r="H1384" i="41"/>
  <c r="I1384" i="41" l="1"/>
  <c r="J1384" i="41" s="1"/>
  <c r="G1384" i="41"/>
  <c r="H1385" i="41"/>
  <c r="I1385" i="41" l="1"/>
  <c r="J1385" i="41" s="1"/>
  <c r="G1385" i="41"/>
  <c r="H1386" i="41"/>
  <c r="I1386" i="41" l="1"/>
  <c r="J1386" i="41" s="1"/>
  <c r="G1386" i="41"/>
  <c r="H1387" i="41"/>
  <c r="I1387" i="41" l="1"/>
  <c r="J1387" i="41" s="1"/>
  <c r="G1387" i="41"/>
  <c r="H1388" i="41"/>
  <c r="I1388" i="41" l="1"/>
  <c r="J1388" i="41" s="1"/>
  <c r="G1388" i="41"/>
  <c r="H1389" i="41"/>
  <c r="I1389" i="41" l="1"/>
  <c r="J1389" i="41" s="1"/>
  <c r="G1389" i="41"/>
  <c r="H1390" i="41"/>
  <c r="I1390" i="41" l="1"/>
  <c r="J1390" i="41" s="1"/>
  <c r="G1390" i="41"/>
  <c r="H1391" i="41"/>
  <c r="I1391" i="41" l="1"/>
  <c r="J1391" i="41" s="1"/>
  <c r="G1391" i="41"/>
  <c r="H1392" i="41"/>
  <c r="I1392" i="41" l="1"/>
  <c r="J1392" i="41" s="1"/>
  <c r="G1392" i="41"/>
  <c r="H1393" i="41"/>
  <c r="I1393" i="41" l="1"/>
  <c r="J1393" i="41" s="1"/>
  <c r="G1393" i="41"/>
  <c r="H1394" i="41"/>
  <c r="I1394" i="41" l="1"/>
  <c r="J1394" i="41" s="1"/>
  <c r="G1394" i="41"/>
  <c r="H1395" i="41"/>
  <c r="I1395" i="41" l="1"/>
  <c r="J1395" i="41" s="1"/>
  <c r="G1395" i="41"/>
  <c r="H1396" i="41"/>
  <c r="I1396" i="41" l="1"/>
  <c r="J1396" i="41" s="1"/>
  <c r="G1396" i="41"/>
  <c r="H1397" i="41"/>
  <c r="I1397" i="41" l="1"/>
  <c r="J1397" i="41" s="1"/>
  <c r="G1397" i="41"/>
  <c r="H1398" i="41"/>
  <c r="I1398" i="41" l="1"/>
  <c r="J1398" i="41" s="1"/>
  <c r="G1398" i="41"/>
  <c r="H1399" i="41"/>
  <c r="I1399" i="41" l="1"/>
  <c r="J1399" i="41" s="1"/>
  <c r="G1399" i="41"/>
  <c r="H1400" i="41"/>
  <c r="I1400" i="41" l="1"/>
  <c r="J1400" i="41" s="1"/>
  <c r="G1400" i="41"/>
  <c r="H1401" i="41"/>
  <c r="I1401" i="41" l="1"/>
  <c r="J1401" i="41" s="1"/>
  <c r="G1401" i="41"/>
  <c r="H1402" i="41"/>
  <c r="I1402" i="41" l="1"/>
  <c r="J1402" i="41" s="1"/>
  <c r="G1402" i="41"/>
  <c r="H1403" i="41"/>
  <c r="I1403" i="41" l="1"/>
  <c r="J1403" i="41" s="1"/>
  <c r="G1403" i="41"/>
  <c r="H1404" i="41"/>
  <c r="I1404" i="41" l="1"/>
  <c r="J1404" i="41" s="1"/>
  <c r="G1404" i="41"/>
  <c r="H1405" i="41"/>
  <c r="I1405" i="41" l="1"/>
  <c r="J1405" i="41" s="1"/>
  <c r="G1405" i="41"/>
  <c r="H1406" i="41"/>
  <c r="I1406" i="41" l="1"/>
  <c r="J1406" i="41" s="1"/>
  <c r="G1406" i="41"/>
  <c r="H1407" i="41"/>
  <c r="I1407" i="41" l="1"/>
  <c r="J1407" i="41" s="1"/>
  <c r="G1407" i="41"/>
  <c r="H1408" i="41"/>
  <c r="I1408" i="41" l="1"/>
  <c r="J1408" i="41" s="1"/>
  <c r="G1408" i="41"/>
  <c r="H1409" i="41"/>
  <c r="I1409" i="41" l="1"/>
  <c r="J1409" i="41" s="1"/>
  <c r="G1409" i="41"/>
  <c r="H1410" i="41"/>
  <c r="I1410" i="41" l="1"/>
  <c r="J1410" i="41" s="1"/>
  <c r="G1410" i="41"/>
  <c r="H1411" i="41"/>
  <c r="I1411" i="41" l="1"/>
  <c r="J1411" i="41" s="1"/>
  <c r="G1411" i="41"/>
  <c r="H1412" i="41"/>
  <c r="I1412" i="41" l="1"/>
  <c r="J1412" i="41" s="1"/>
  <c r="G1412" i="41"/>
  <c r="H1413" i="41"/>
  <c r="I1413" i="41" l="1"/>
  <c r="J1413" i="41" s="1"/>
  <c r="G1413" i="41"/>
  <c r="H1414" i="41"/>
  <c r="I1414" i="41" l="1"/>
  <c r="J1414" i="41" s="1"/>
  <c r="G1414" i="41"/>
  <c r="H1415" i="41"/>
  <c r="I1415" i="41" l="1"/>
  <c r="J1415" i="41" s="1"/>
  <c r="G1415" i="41"/>
  <c r="H1416" i="41"/>
  <c r="I1416" i="41" l="1"/>
  <c r="J1416" i="41" s="1"/>
  <c r="G1416" i="41"/>
  <c r="H1417" i="41"/>
  <c r="I1417" i="41" l="1"/>
  <c r="J1417" i="41" s="1"/>
  <c r="G1417" i="41"/>
  <c r="H1418" i="41"/>
  <c r="I1418" i="41" l="1"/>
  <c r="J1418" i="41" s="1"/>
  <c r="G1418" i="41"/>
  <c r="H1419" i="41"/>
  <c r="I1419" i="41" l="1"/>
  <c r="J1419" i="41" s="1"/>
  <c r="G1419" i="41"/>
  <c r="H1420" i="41"/>
  <c r="I1420" i="41" l="1"/>
  <c r="J1420" i="41" s="1"/>
  <c r="G1420" i="41"/>
  <c r="H1421" i="41"/>
  <c r="I1421" i="41" l="1"/>
  <c r="J1421" i="41" s="1"/>
  <c r="G1421" i="41"/>
  <c r="H1422" i="41"/>
  <c r="I1422" i="41" l="1"/>
  <c r="J1422" i="41" s="1"/>
  <c r="G1422" i="41"/>
  <c r="H1423" i="41"/>
  <c r="I1423" i="41" l="1"/>
  <c r="J1423" i="41" s="1"/>
  <c r="G1423" i="41"/>
  <c r="H1424" i="41"/>
  <c r="I1424" i="41" l="1"/>
  <c r="J1424" i="41" s="1"/>
  <c r="G1424" i="41"/>
  <c r="H1425" i="41"/>
  <c r="I1425" i="41" l="1"/>
  <c r="J1425" i="41" s="1"/>
  <c r="G1425" i="41"/>
  <c r="H1426" i="41"/>
  <c r="I1426" i="41" l="1"/>
  <c r="J1426" i="41" s="1"/>
  <c r="G1426" i="41"/>
  <c r="H1427" i="41"/>
  <c r="I1427" i="41" l="1"/>
  <c r="J1427" i="41" s="1"/>
  <c r="G1427" i="41"/>
  <c r="H1428" i="41"/>
  <c r="I1428" i="41" l="1"/>
  <c r="J1428" i="41" s="1"/>
  <c r="G1428" i="41"/>
  <c r="H1429" i="41"/>
  <c r="I1429" i="41" l="1"/>
  <c r="J1429" i="41" s="1"/>
  <c r="G1429" i="41"/>
  <c r="H1430" i="41"/>
  <c r="I1430" i="41" l="1"/>
  <c r="J1430" i="41" s="1"/>
  <c r="G1430" i="41"/>
  <c r="H1431" i="41"/>
  <c r="I1431" i="41" l="1"/>
  <c r="J1431" i="41" s="1"/>
  <c r="G1431" i="41"/>
  <c r="H1432" i="41"/>
  <c r="I1432" i="41" l="1"/>
  <c r="J1432" i="41" s="1"/>
  <c r="G1432" i="41"/>
  <c r="H1433" i="41"/>
  <c r="I1433" i="41" l="1"/>
  <c r="J1433" i="41" s="1"/>
  <c r="G1433" i="41"/>
  <c r="H1434" i="41"/>
  <c r="I1434" i="41" l="1"/>
  <c r="J1434" i="41" s="1"/>
  <c r="G1434" i="41"/>
  <c r="H1435" i="41"/>
  <c r="I1435" i="41" l="1"/>
  <c r="J1435" i="41" s="1"/>
  <c r="G1435" i="41"/>
  <c r="H1436" i="41"/>
  <c r="I1436" i="41" l="1"/>
  <c r="J1436" i="41" s="1"/>
  <c r="G1436" i="41"/>
  <c r="H1437" i="41"/>
  <c r="I1437" i="41" l="1"/>
  <c r="J1437" i="41" s="1"/>
  <c r="G1437" i="41"/>
  <c r="H1438" i="41"/>
  <c r="I1438" i="41" l="1"/>
  <c r="J1438" i="41" s="1"/>
  <c r="G1438" i="41"/>
  <c r="H1439" i="41"/>
  <c r="I1439" i="41" l="1"/>
  <c r="J1439" i="41" s="1"/>
  <c r="G1439" i="41"/>
  <c r="H1440" i="41"/>
  <c r="I1440" i="41" l="1"/>
  <c r="J1440" i="41" s="1"/>
  <c r="G1440" i="41"/>
  <c r="H1441" i="41"/>
  <c r="I1441" i="41" l="1"/>
  <c r="J1441" i="41" s="1"/>
  <c r="G1441" i="41"/>
  <c r="H1442" i="41"/>
  <c r="I1442" i="41" l="1"/>
  <c r="J1442" i="41" s="1"/>
  <c r="G1442" i="41"/>
  <c r="H1443" i="41"/>
  <c r="I1443" i="41" l="1"/>
  <c r="J1443" i="41" s="1"/>
  <c r="G1443" i="41"/>
  <c r="H1444" i="41"/>
  <c r="I1444" i="41" l="1"/>
  <c r="J1444" i="41" s="1"/>
  <c r="G1444" i="41"/>
  <c r="H1445" i="41"/>
  <c r="I1445" i="41" l="1"/>
  <c r="J1445" i="41" s="1"/>
  <c r="G1445" i="41"/>
  <c r="H1446" i="41"/>
  <c r="I1446" i="41" l="1"/>
  <c r="J1446" i="41" s="1"/>
  <c r="G1446" i="41"/>
  <c r="H1447" i="41"/>
  <c r="I1447" i="41" l="1"/>
  <c r="J1447" i="41" s="1"/>
  <c r="G1447" i="41"/>
  <c r="H1448" i="41"/>
  <c r="I1448" i="41" l="1"/>
  <c r="J1448" i="41" s="1"/>
  <c r="G1448" i="41"/>
  <c r="H1449" i="41"/>
  <c r="I1449" i="41" l="1"/>
  <c r="J1449" i="41" s="1"/>
  <c r="G1449" i="41"/>
  <c r="H1450" i="41"/>
  <c r="I1450" i="41" l="1"/>
  <c r="J1450" i="41" s="1"/>
  <c r="G1450" i="41"/>
  <c r="H1451" i="41"/>
  <c r="I1451" i="41" l="1"/>
  <c r="J1451" i="41" s="1"/>
  <c r="G1451" i="41"/>
  <c r="H1452" i="41"/>
  <c r="I1452" i="41" l="1"/>
  <c r="J1452" i="41" s="1"/>
  <c r="G1452" i="41"/>
  <c r="H1453" i="41"/>
  <c r="I1453" i="41" l="1"/>
  <c r="J1453" i="41" s="1"/>
  <c r="G1453" i="41"/>
  <c r="H1454" i="41"/>
  <c r="I1454" i="41" l="1"/>
  <c r="J1454" i="41" s="1"/>
  <c r="G1454" i="41"/>
  <c r="H1455" i="41"/>
  <c r="I1455" i="41" l="1"/>
  <c r="J1455" i="41" s="1"/>
  <c r="G1455" i="41"/>
  <c r="H1456" i="41"/>
  <c r="I1456" i="41" l="1"/>
  <c r="J1456" i="41" s="1"/>
  <c r="G1456" i="41"/>
  <c r="H1457" i="41"/>
  <c r="I1457" i="41" l="1"/>
  <c r="J1457" i="41" s="1"/>
  <c r="G1457" i="41"/>
  <c r="H1458" i="41"/>
  <c r="I1458" i="41" l="1"/>
  <c r="J1458" i="41" s="1"/>
  <c r="G1458" i="41"/>
  <c r="H1459" i="41"/>
  <c r="I1459" i="41" l="1"/>
  <c r="J1459" i="41" s="1"/>
  <c r="G1459" i="41"/>
  <c r="H1460" i="41"/>
  <c r="I1460" i="41" l="1"/>
  <c r="J1460" i="41" s="1"/>
  <c r="G1460" i="41"/>
  <c r="H1461" i="41"/>
  <c r="I1461" i="41" l="1"/>
  <c r="J1461" i="41" s="1"/>
  <c r="G1461" i="41"/>
  <c r="H1462" i="41"/>
  <c r="I1462" i="41" l="1"/>
  <c r="J1462" i="41" s="1"/>
  <c r="G1462" i="41"/>
  <c r="H1463" i="41"/>
  <c r="I1463" i="41" l="1"/>
  <c r="J1463" i="41" s="1"/>
  <c r="G1463" i="41"/>
  <c r="H1464" i="41"/>
  <c r="I1464" i="41" l="1"/>
  <c r="J1464" i="41" s="1"/>
  <c r="G1464" i="41"/>
  <c r="H1465" i="41"/>
  <c r="I1465" i="41" l="1"/>
  <c r="J1465" i="41" s="1"/>
  <c r="G1465" i="41"/>
  <c r="H1466" i="41"/>
  <c r="I1466" i="41" l="1"/>
  <c r="J1466" i="41" s="1"/>
  <c r="G1466" i="41"/>
  <c r="H1467" i="41"/>
  <c r="I1467" i="41" l="1"/>
  <c r="J1467" i="41" s="1"/>
  <c r="G1467" i="41"/>
  <c r="H1468" i="41"/>
  <c r="I1468" i="41" l="1"/>
  <c r="J1468" i="41" s="1"/>
  <c r="G1468" i="41"/>
  <c r="C62" i="41"/>
  <c r="D62" i="41" s="1"/>
  <c r="A62" i="41"/>
  <c r="B63" i="41"/>
  <c r="B64" i="41" s="1"/>
  <c r="A64" i="41" l="1"/>
  <c r="C64" i="41"/>
  <c r="D64" i="41" s="1"/>
  <c r="B65" i="41"/>
  <c r="C63" i="41"/>
  <c r="D63" i="41" s="1"/>
  <c r="A63" i="41"/>
  <c r="A65" i="41" l="1"/>
  <c r="C65" i="41"/>
  <c r="D65" i="41" s="1"/>
  <c r="B66" i="41"/>
  <c r="C66" i="41" l="1"/>
  <c r="D66" i="41" s="1"/>
  <c r="A66" i="41"/>
  <c r="B67" i="41"/>
  <c r="A67" i="41" l="1"/>
  <c r="C67" i="41"/>
  <c r="D67" i="41" s="1"/>
  <c r="B68" i="41"/>
  <c r="A68" i="41" l="1"/>
  <c r="C68" i="41"/>
  <c r="D68" i="41" s="1"/>
  <c r="B69" i="41"/>
  <c r="C69" i="41" l="1"/>
  <c r="D69" i="41" s="1"/>
  <c r="A69" i="41"/>
  <c r="B70" i="41"/>
  <c r="C70" i="41" l="1"/>
  <c r="D70" i="41" s="1"/>
  <c r="A70" i="41"/>
  <c r="B71" i="41"/>
  <c r="A71" i="41" l="1"/>
  <c r="C71" i="41"/>
  <c r="D71" i="41" s="1"/>
  <c r="B72" i="41"/>
  <c r="A72" i="41" l="1"/>
  <c r="C72" i="41"/>
  <c r="D72" i="41" s="1"/>
  <c r="B73" i="41"/>
  <c r="A73" i="41" l="1"/>
  <c r="C73" i="41"/>
  <c r="D73" i="41" s="1"/>
  <c r="B74" i="41"/>
  <c r="C74" i="41" l="1"/>
  <c r="D74" i="41" s="1"/>
  <c r="A74" i="41"/>
  <c r="B75" i="41"/>
  <c r="A75" i="41" l="1"/>
  <c r="C75" i="41"/>
  <c r="D75" i="41" s="1"/>
  <c r="B76" i="41"/>
  <c r="A76" i="41" l="1"/>
  <c r="C76" i="41"/>
  <c r="D76" i="41" s="1"/>
  <c r="B77" i="41"/>
  <c r="C77" i="41" l="1"/>
  <c r="D77" i="41" s="1"/>
  <c r="A77" i="41"/>
  <c r="B78" i="41"/>
  <c r="C78" i="41" l="1"/>
  <c r="D78" i="41" s="1"/>
  <c r="A78" i="41"/>
  <c r="B79" i="41"/>
  <c r="A79" i="41" l="1"/>
  <c r="C79" i="41"/>
  <c r="D79" i="41" s="1"/>
  <c r="B80" i="41"/>
  <c r="A80" i="41" l="1"/>
  <c r="C80" i="41"/>
  <c r="D80" i="41" s="1"/>
  <c r="B81" i="41"/>
  <c r="A81" i="41" l="1"/>
  <c r="C81" i="41"/>
  <c r="D81" i="41" s="1"/>
  <c r="B82" i="41"/>
  <c r="C82" i="41" l="1"/>
  <c r="D82" i="41" s="1"/>
  <c r="A82" i="41"/>
  <c r="B83" i="41"/>
  <c r="A83" i="41" l="1"/>
  <c r="C83" i="41"/>
  <c r="D83" i="41" s="1"/>
  <c r="B84" i="41"/>
  <c r="A84" i="41" l="1"/>
  <c r="C84" i="41"/>
  <c r="D84" i="41" s="1"/>
  <c r="B85" i="41"/>
  <c r="C85" i="41" l="1"/>
  <c r="D85" i="41" s="1"/>
  <c r="A85" i="41"/>
  <c r="B86" i="41"/>
  <c r="C86" i="41" l="1"/>
  <c r="D86" i="41" s="1"/>
  <c r="A86" i="41"/>
  <c r="B87" i="41"/>
  <c r="A87" i="41" l="1"/>
  <c r="C87" i="41"/>
  <c r="D87" i="41" s="1"/>
  <c r="B88" i="41"/>
  <c r="A88" i="41" l="1"/>
  <c r="C88" i="41"/>
  <c r="D88" i="41" s="1"/>
  <c r="B89" i="41"/>
  <c r="A89" i="41" l="1"/>
  <c r="C89" i="41"/>
  <c r="D89" i="41" s="1"/>
  <c r="B90" i="41"/>
  <c r="C90" i="41" l="1"/>
  <c r="D90" i="41" s="1"/>
  <c r="A90" i="41"/>
  <c r="B91" i="41"/>
  <c r="A91" i="41" l="1"/>
  <c r="C91" i="41"/>
  <c r="D91" i="41" s="1"/>
  <c r="B92" i="41"/>
  <c r="A92" i="41" l="1"/>
  <c r="C92" i="41"/>
  <c r="D92" i="41" s="1"/>
  <c r="B93" i="41"/>
  <c r="C93" i="41" l="1"/>
  <c r="D93" i="41" s="1"/>
  <c r="A93" i="41"/>
  <c r="B94" i="41"/>
  <c r="C94" i="41" l="1"/>
  <c r="D94" i="41" s="1"/>
  <c r="A94" i="41"/>
  <c r="B95" i="41"/>
  <c r="A95" i="41" l="1"/>
  <c r="C95" i="41"/>
  <c r="D95" i="41" s="1"/>
  <c r="B96" i="41"/>
  <c r="A96" i="41" l="1"/>
  <c r="C96" i="41"/>
  <c r="D96" i="41" s="1"/>
  <c r="B97" i="41"/>
  <c r="C97" i="41" l="1"/>
  <c r="D97" i="41" s="1"/>
  <c r="A97" i="41"/>
  <c r="B98" i="41"/>
  <c r="C98" i="41" l="1"/>
  <c r="D98" i="41" s="1"/>
  <c r="A98" i="41"/>
  <c r="B99" i="41"/>
  <c r="C99" i="41" l="1"/>
  <c r="D99" i="41" s="1"/>
  <c r="A99" i="41"/>
  <c r="B100" i="41"/>
  <c r="A100" i="41" l="1"/>
  <c r="C100" i="41"/>
  <c r="D100" i="41" s="1"/>
  <c r="B101" i="41"/>
  <c r="A101" i="41" l="1"/>
  <c r="C101" i="41"/>
  <c r="D101" i="41" s="1"/>
  <c r="B102" i="41"/>
  <c r="C102" i="41" l="1"/>
  <c r="D102" i="41" s="1"/>
  <c r="A102" i="41"/>
  <c r="B103" i="41"/>
  <c r="C103" i="41" l="1"/>
  <c r="D103" i="41" s="1"/>
  <c r="A103" i="41"/>
  <c r="B104" i="41"/>
  <c r="A104" i="41" l="1"/>
  <c r="C104" i="41"/>
  <c r="D104" i="41" s="1"/>
  <c r="B105" i="41"/>
  <c r="C105" i="41" l="1"/>
  <c r="D105" i="41" s="1"/>
  <c r="A105" i="41"/>
  <c r="B106" i="41"/>
  <c r="C106" i="41" l="1"/>
  <c r="D106" i="41" s="1"/>
  <c r="A106" i="41"/>
  <c r="B107" i="41"/>
  <c r="A107" i="41" l="1"/>
  <c r="C107" i="41"/>
  <c r="D107" i="41" s="1"/>
  <c r="B108" i="41"/>
  <c r="A108" i="41" l="1"/>
  <c r="C108" i="41"/>
  <c r="D108" i="41" s="1"/>
  <c r="B109" i="41"/>
  <c r="C109" i="41" l="1"/>
  <c r="D109" i="41" s="1"/>
  <c r="A109" i="41"/>
  <c r="B110" i="41"/>
  <c r="C110" i="41" l="1"/>
  <c r="D110" i="41" s="1"/>
  <c r="A110" i="41"/>
  <c r="B111" i="41"/>
  <c r="A111" i="41" l="1"/>
  <c r="C111" i="41"/>
  <c r="D111" i="41" s="1"/>
  <c r="B112" i="41"/>
  <c r="A112" i="41" l="1"/>
  <c r="C112" i="41"/>
  <c r="D112" i="41" s="1"/>
  <c r="B113" i="41"/>
  <c r="C113" i="41" l="1"/>
  <c r="D113" i="41" s="1"/>
  <c r="A113" i="41"/>
  <c r="B114" i="41"/>
  <c r="C114" i="41" l="1"/>
  <c r="D114" i="41" s="1"/>
  <c r="A114" i="41"/>
  <c r="B115" i="41"/>
  <c r="C115" i="41" l="1"/>
  <c r="D115" i="41" s="1"/>
  <c r="A115" i="41"/>
  <c r="B116" i="41"/>
  <c r="A116" i="41" l="1"/>
  <c r="C116" i="41"/>
  <c r="D116" i="41" s="1"/>
  <c r="B117" i="41"/>
  <c r="C117" i="41" l="1"/>
  <c r="D117" i="41" s="1"/>
  <c r="A117" i="41"/>
  <c r="B118" i="41"/>
  <c r="C118" i="41" l="1"/>
  <c r="D118" i="41" s="1"/>
  <c r="A118" i="41"/>
  <c r="B119" i="41"/>
  <c r="C119" i="41" l="1"/>
  <c r="D119" i="41" s="1"/>
  <c r="A119" i="41"/>
  <c r="B120" i="41"/>
  <c r="A120" i="41" l="1"/>
  <c r="C120" i="41"/>
  <c r="D120" i="41" s="1"/>
  <c r="B121" i="41"/>
  <c r="C121" i="41" l="1"/>
  <c r="D121" i="41" s="1"/>
  <c r="A121" i="41"/>
  <c r="B122" i="41"/>
  <c r="C122" i="41" l="1"/>
  <c r="D122" i="41" s="1"/>
  <c r="A122" i="41"/>
  <c r="B123" i="41"/>
  <c r="A123" i="41" l="1"/>
  <c r="C123" i="41"/>
  <c r="D123" i="41" s="1"/>
  <c r="B124" i="41"/>
  <c r="A124" i="41" l="1"/>
  <c r="C124" i="41"/>
  <c r="D124" i="41" s="1"/>
  <c r="B125" i="41"/>
  <c r="C125" i="41" l="1"/>
  <c r="D125" i="41" s="1"/>
  <c r="A125" i="41"/>
  <c r="B126" i="41"/>
  <c r="C126" i="41" l="1"/>
  <c r="D126" i="41" s="1"/>
  <c r="A126" i="41"/>
  <c r="B127" i="41"/>
  <c r="C127" i="41" l="1"/>
  <c r="D127" i="41" s="1"/>
  <c r="A127" i="41"/>
  <c r="B128" i="41"/>
  <c r="A128" i="41" l="1"/>
  <c r="C128" i="41"/>
  <c r="D128" i="41" s="1"/>
  <c r="B129" i="41"/>
  <c r="C129" i="41" l="1"/>
  <c r="D129" i="41" s="1"/>
  <c r="A129" i="41"/>
  <c r="B130" i="41"/>
  <c r="C130" i="41" l="1"/>
  <c r="D130" i="41" s="1"/>
  <c r="A130" i="41"/>
  <c r="B131" i="41"/>
  <c r="C131" i="41" l="1"/>
  <c r="D131" i="41" s="1"/>
  <c r="A131" i="41"/>
  <c r="B132" i="41"/>
  <c r="A132" i="41" l="1"/>
  <c r="C132" i="41"/>
  <c r="D132" i="41" s="1"/>
  <c r="B133" i="41"/>
  <c r="C133" i="41" l="1"/>
  <c r="D133" i="41" s="1"/>
  <c r="A133" i="41"/>
  <c r="B134" i="41"/>
  <c r="C134" i="41" l="1"/>
  <c r="D134" i="41" s="1"/>
  <c r="A134" i="41"/>
  <c r="B135" i="41"/>
  <c r="C135" i="41" l="1"/>
  <c r="D135" i="41" s="1"/>
  <c r="A135" i="41"/>
  <c r="B136" i="41"/>
  <c r="A136" i="41" l="1"/>
  <c r="C136" i="41"/>
  <c r="D136" i="41" s="1"/>
  <c r="B137" i="41"/>
  <c r="C137" i="41" l="1"/>
  <c r="D137" i="41" s="1"/>
  <c r="A137" i="41"/>
  <c r="B138" i="41"/>
  <c r="C138" i="41" l="1"/>
  <c r="D138" i="41" s="1"/>
  <c r="A138" i="41"/>
  <c r="B139" i="41"/>
  <c r="C139" i="41" l="1"/>
  <c r="D139" i="41" s="1"/>
  <c r="A139" i="41"/>
  <c r="B140" i="41"/>
  <c r="A140" i="41" l="1"/>
  <c r="C140" i="41"/>
  <c r="D140" i="41" s="1"/>
  <c r="B141" i="41"/>
  <c r="C141" i="41" l="1"/>
  <c r="D141" i="41" s="1"/>
  <c r="A141" i="41"/>
  <c r="B142" i="41"/>
  <c r="C142" i="41" l="1"/>
  <c r="D142" i="41" s="1"/>
  <c r="A142" i="41"/>
  <c r="B143" i="41"/>
  <c r="C143" i="41" l="1"/>
  <c r="D143" i="41" s="1"/>
  <c r="A143" i="41"/>
  <c r="B144" i="41"/>
  <c r="A144" i="41" l="1"/>
  <c r="C144" i="41"/>
  <c r="D144" i="41" s="1"/>
  <c r="B145" i="41"/>
  <c r="C145" i="41" l="1"/>
  <c r="D145" i="41" s="1"/>
  <c r="A145" i="41"/>
  <c r="B146" i="41"/>
  <c r="C146" i="41" l="1"/>
  <c r="D146" i="41" s="1"/>
  <c r="A146" i="41"/>
  <c r="B147" i="41"/>
  <c r="C147" i="41" l="1"/>
  <c r="D147" i="41" s="1"/>
  <c r="A147" i="41"/>
  <c r="B148" i="41"/>
  <c r="A148" i="41" l="1"/>
  <c r="C148" i="41"/>
  <c r="D148" i="41" s="1"/>
  <c r="B149" i="41"/>
  <c r="C149" i="41" l="1"/>
  <c r="D149" i="41" s="1"/>
  <c r="A149" i="41"/>
  <c r="B150" i="41"/>
  <c r="C150" i="41" l="1"/>
  <c r="D150" i="41" s="1"/>
  <c r="A150" i="41"/>
  <c r="B151" i="41"/>
  <c r="C151" i="41" l="1"/>
  <c r="D151" i="41" s="1"/>
  <c r="A151" i="41"/>
  <c r="B152" i="41"/>
  <c r="A152" i="41" l="1"/>
  <c r="C152" i="41"/>
  <c r="D152" i="41" s="1"/>
  <c r="B153" i="41"/>
  <c r="C153" i="41" l="1"/>
  <c r="D153" i="41" s="1"/>
  <c r="A153" i="41"/>
  <c r="B154" i="41"/>
  <c r="C154" i="41" l="1"/>
  <c r="D154" i="41" s="1"/>
  <c r="A154" i="41"/>
  <c r="B155" i="41"/>
  <c r="C155" i="41" l="1"/>
  <c r="D155" i="41" s="1"/>
  <c r="A155" i="41"/>
  <c r="B156" i="41"/>
  <c r="A156" i="41" l="1"/>
  <c r="C156" i="41"/>
  <c r="D156" i="41" s="1"/>
  <c r="B157" i="41"/>
  <c r="C157" i="41" l="1"/>
  <c r="D157" i="41" s="1"/>
  <c r="A157" i="41"/>
  <c r="B158" i="41"/>
  <c r="C158" i="41" l="1"/>
  <c r="D158" i="41" s="1"/>
  <c r="A158" i="41"/>
  <c r="B159" i="41"/>
  <c r="C159" i="41" l="1"/>
  <c r="D159" i="41" s="1"/>
  <c r="A159" i="41"/>
  <c r="B160" i="41"/>
  <c r="A160" i="41" l="1"/>
  <c r="C160" i="41"/>
  <c r="D160" i="41" s="1"/>
  <c r="B161" i="41"/>
  <c r="C161" i="41" l="1"/>
  <c r="D161" i="41" s="1"/>
  <c r="A161" i="41"/>
  <c r="B162" i="41"/>
  <c r="C162" i="41" l="1"/>
  <c r="D162" i="41" s="1"/>
  <c r="A162" i="41"/>
  <c r="B163" i="41"/>
  <c r="C163" i="41" l="1"/>
  <c r="D163" i="41" s="1"/>
  <c r="A163" i="41"/>
  <c r="B164" i="41"/>
  <c r="A164" i="41" l="1"/>
  <c r="C164" i="41"/>
  <c r="D164" i="41" s="1"/>
  <c r="B165" i="41"/>
  <c r="C165" i="41" l="1"/>
  <c r="D165" i="41" s="1"/>
  <c r="A165" i="41"/>
  <c r="B166" i="41"/>
  <c r="C166" i="41" l="1"/>
  <c r="D166" i="41" s="1"/>
  <c r="A166" i="41"/>
  <c r="B167" i="41"/>
  <c r="C167" i="41" l="1"/>
  <c r="D167" i="41" s="1"/>
  <c r="A167" i="41"/>
  <c r="B168" i="41"/>
  <c r="A168" i="41" l="1"/>
  <c r="C168" i="41"/>
  <c r="D168" i="41" s="1"/>
  <c r="B169" i="41"/>
  <c r="C169" i="41" l="1"/>
  <c r="D169" i="41" s="1"/>
  <c r="A169" i="41"/>
  <c r="B170" i="41"/>
  <c r="C170" i="41" l="1"/>
  <c r="D170" i="41" s="1"/>
  <c r="A170" i="41"/>
  <c r="B171" i="41"/>
  <c r="C171" i="41" l="1"/>
  <c r="D171" i="41" s="1"/>
  <c r="A171" i="41"/>
  <c r="B172" i="41"/>
  <c r="A172" i="41" l="1"/>
  <c r="C172" i="41"/>
  <c r="D172" i="41" s="1"/>
  <c r="B173" i="41"/>
  <c r="C173" i="41" l="1"/>
  <c r="D173" i="41" s="1"/>
  <c r="A173" i="41"/>
  <c r="B174" i="41"/>
  <c r="C174" i="41" l="1"/>
  <c r="D174" i="41" s="1"/>
  <c r="A174" i="41"/>
  <c r="B175" i="41"/>
  <c r="C175" i="41" l="1"/>
  <c r="D175" i="41" s="1"/>
  <c r="A175" i="41"/>
  <c r="B176" i="41"/>
  <c r="A176" i="41" l="1"/>
  <c r="C176" i="41"/>
  <c r="D176" i="41" s="1"/>
  <c r="B177" i="41"/>
  <c r="C177" i="41" l="1"/>
  <c r="D177" i="41" s="1"/>
  <c r="A177" i="41"/>
  <c r="B178" i="41"/>
  <c r="C178" i="41" l="1"/>
  <c r="D178" i="41" s="1"/>
  <c r="A178" i="41"/>
  <c r="B179" i="41"/>
  <c r="C179" i="41" l="1"/>
  <c r="D179" i="41" s="1"/>
  <c r="A179" i="41"/>
  <c r="B180" i="41"/>
  <c r="C180" i="41" l="1"/>
  <c r="D180" i="41" s="1"/>
  <c r="A180" i="41"/>
  <c r="B181" i="41"/>
  <c r="C181" i="41" l="1"/>
  <c r="D181" i="41" s="1"/>
  <c r="A181" i="41"/>
  <c r="B182" i="41"/>
  <c r="C182" i="41" l="1"/>
  <c r="D182" i="41" s="1"/>
  <c r="A182" i="41"/>
  <c r="B183" i="41"/>
  <c r="C183" i="41" l="1"/>
  <c r="D183" i="41" s="1"/>
  <c r="A183" i="41"/>
  <c r="B184" i="41"/>
  <c r="C184" i="41" l="1"/>
  <c r="D184" i="41" s="1"/>
  <c r="A184" i="41"/>
  <c r="B185" i="41"/>
  <c r="C185" i="41" l="1"/>
  <c r="D185" i="41" s="1"/>
  <c r="A185" i="41"/>
  <c r="B186" i="41"/>
  <c r="C186" i="41" l="1"/>
  <c r="D186" i="41" s="1"/>
  <c r="A186" i="41"/>
  <c r="B187" i="41"/>
  <c r="C187" i="41" l="1"/>
  <c r="D187" i="41" s="1"/>
  <c r="A187" i="41"/>
  <c r="B188" i="41"/>
  <c r="C188" i="41" l="1"/>
  <c r="D188" i="41" s="1"/>
  <c r="A188" i="41"/>
  <c r="B189" i="41"/>
  <c r="C189" i="41" l="1"/>
  <c r="D189" i="41" s="1"/>
  <c r="A189" i="41"/>
  <c r="B190" i="41"/>
  <c r="C190" i="41" l="1"/>
  <c r="D190" i="41" s="1"/>
  <c r="A190" i="41"/>
  <c r="B191" i="41"/>
  <c r="C191" i="41" l="1"/>
  <c r="D191" i="41" s="1"/>
  <c r="A191" i="41"/>
  <c r="B192" i="41"/>
  <c r="C192" i="41" l="1"/>
  <c r="D192" i="41" s="1"/>
  <c r="A192" i="41"/>
  <c r="B193" i="41"/>
  <c r="C193" i="41" l="1"/>
  <c r="D193" i="41" s="1"/>
  <c r="A193" i="41"/>
  <c r="B194" i="41"/>
  <c r="C194" i="41" l="1"/>
  <c r="D194" i="41" s="1"/>
  <c r="A194" i="41"/>
  <c r="B195" i="41"/>
  <c r="C195" i="41" l="1"/>
  <c r="D195" i="41" s="1"/>
  <c r="A195" i="41"/>
  <c r="B196" i="41"/>
  <c r="C196" i="41" l="1"/>
  <c r="D196" i="41" s="1"/>
  <c r="A196" i="41"/>
  <c r="B197" i="41"/>
  <c r="C197" i="41" l="1"/>
  <c r="D197" i="41" s="1"/>
  <c r="A197" i="41"/>
  <c r="B198" i="41"/>
  <c r="C198" i="41" l="1"/>
  <c r="D198" i="41" s="1"/>
  <c r="A198" i="41"/>
  <c r="B199" i="41"/>
  <c r="C199" i="41" l="1"/>
  <c r="D199" i="41" s="1"/>
  <c r="A199" i="41"/>
  <c r="B200" i="41"/>
  <c r="C200" i="41" l="1"/>
  <c r="D200" i="41" s="1"/>
  <c r="A200" i="41"/>
  <c r="B201" i="41"/>
  <c r="C201" i="41" l="1"/>
  <c r="D201" i="41" s="1"/>
  <c r="A201" i="41"/>
  <c r="B202" i="41"/>
  <c r="C202" i="41" l="1"/>
  <c r="D202" i="41" s="1"/>
  <c r="A202" i="41"/>
  <c r="B203" i="41"/>
  <c r="C203" i="41" l="1"/>
  <c r="D203" i="41" s="1"/>
  <c r="A203" i="41"/>
  <c r="B204" i="41"/>
  <c r="C204" i="41" l="1"/>
  <c r="D204" i="41" s="1"/>
  <c r="A204" i="41"/>
  <c r="B205" i="41"/>
  <c r="C205" i="41" l="1"/>
  <c r="D205" i="41" s="1"/>
  <c r="A205" i="41"/>
  <c r="B206" i="41"/>
  <c r="C206" i="41" l="1"/>
  <c r="D206" i="41" s="1"/>
  <c r="A206" i="41"/>
  <c r="B207" i="41"/>
  <c r="C207" i="41" l="1"/>
  <c r="D207" i="41" s="1"/>
  <c r="A207" i="41"/>
  <c r="B208" i="41"/>
  <c r="C208" i="41" l="1"/>
  <c r="D208" i="41" s="1"/>
  <c r="A208" i="41"/>
  <c r="B209" i="41"/>
  <c r="C209" i="41" l="1"/>
  <c r="D209" i="41" s="1"/>
  <c r="A209" i="41"/>
  <c r="B210" i="41"/>
  <c r="C210" i="41" l="1"/>
  <c r="D210" i="41" s="1"/>
  <c r="A210" i="41"/>
  <c r="B211" i="41"/>
  <c r="C211" i="41" l="1"/>
  <c r="D211" i="41" s="1"/>
  <c r="A211" i="41"/>
  <c r="B212" i="41"/>
  <c r="C212" i="41" l="1"/>
  <c r="D212" i="41" s="1"/>
  <c r="A212" i="41"/>
  <c r="B213" i="41"/>
  <c r="C213" i="41" l="1"/>
  <c r="D213" i="41" s="1"/>
  <c r="A213" i="41"/>
  <c r="B214" i="41"/>
  <c r="C214" i="41" l="1"/>
  <c r="D214" i="41" s="1"/>
  <c r="A214" i="41"/>
  <c r="B215" i="41"/>
  <c r="C215" i="41" l="1"/>
  <c r="D215" i="41" s="1"/>
  <c r="A215" i="41"/>
  <c r="B216" i="41"/>
  <c r="C216" i="41" l="1"/>
  <c r="D216" i="41" s="1"/>
  <c r="A216" i="41"/>
  <c r="B217" i="41"/>
  <c r="C217" i="41" l="1"/>
  <c r="D217" i="41" s="1"/>
  <c r="A217" i="41"/>
  <c r="B218" i="41"/>
  <c r="C218" i="41" l="1"/>
  <c r="D218" i="41" s="1"/>
  <c r="A218" i="41"/>
  <c r="B219" i="41"/>
  <c r="C219" i="41" l="1"/>
  <c r="D219" i="41" s="1"/>
  <c r="A219" i="41"/>
  <c r="B220" i="41"/>
  <c r="C220" i="41" l="1"/>
  <c r="D220" i="41" s="1"/>
  <c r="A220" i="41"/>
  <c r="B221" i="41"/>
  <c r="C221" i="41" l="1"/>
  <c r="D221" i="41" s="1"/>
  <c r="A221" i="41"/>
  <c r="B222" i="41"/>
  <c r="C222" i="41" l="1"/>
  <c r="D222" i="41" s="1"/>
  <c r="A222" i="41"/>
  <c r="B223" i="41"/>
  <c r="C223" i="41" l="1"/>
  <c r="D223" i="41" s="1"/>
  <c r="A223" i="41"/>
  <c r="B224" i="41"/>
  <c r="C224" i="41" l="1"/>
  <c r="D224" i="41" s="1"/>
  <c r="A224" i="41"/>
  <c r="B225" i="41"/>
  <c r="C225" i="41" l="1"/>
  <c r="D225" i="41" s="1"/>
  <c r="A225" i="41"/>
  <c r="B226" i="41"/>
  <c r="C226" i="41" l="1"/>
  <c r="D226" i="41" s="1"/>
  <c r="A226" i="41"/>
  <c r="B227" i="41"/>
  <c r="A227" i="41" l="1"/>
  <c r="C227" i="41"/>
  <c r="D227" i="41" s="1"/>
  <c r="B228" i="41"/>
  <c r="C228" i="41" l="1"/>
  <c r="D228" i="41" s="1"/>
  <c r="A228" i="41"/>
  <c r="B229" i="41"/>
  <c r="C229" i="41" l="1"/>
  <c r="D229" i="41" s="1"/>
  <c r="A229" i="41"/>
  <c r="B230" i="41"/>
  <c r="C230" i="41" l="1"/>
  <c r="D230" i="41" s="1"/>
  <c r="A230" i="41"/>
  <c r="B231" i="41"/>
  <c r="A231" i="41" l="1"/>
  <c r="C231" i="41"/>
  <c r="D231" i="41" s="1"/>
  <c r="B232" i="41"/>
  <c r="C232" i="41" l="1"/>
  <c r="D232" i="41" s="1"/>
  <c r="A232" i="41"/>
  <c r="B233" i="41"/>
  <c r="C233" i="41" l="1"/>
  <c r="D233" i="41" s="1"/>
  <c r="A233" i="41"/>
  <c r="B234" i="41"/>
  <c r="C234" i="41" l="1"/>
  <c r="D234" i="41" s="1"/>
  <c r="A234" i="41"/>
  <c r="B235" i="41"/>
  <c r="A235" i="41" l="1"/>
  <c r="C235" i="41"/>
  <c r="D235" i="41" s="1"/>
  <c r="B236" i="41"/>
  <c r="C236" i="41" l="1"/>
  <c r="D236" i="41" s="1"/>
  <c r="A236" i="41"/>
  <c r="B237" i="41"/>
  <c r="C237" i="41" l="1"/>
  <c r="D237" i="41" s="1"/>
  <c r="A237" i="41"/>
  <c r="B238" i="41"/>
  <c r="C238" i="41" l="1"/>
  <c r="D238" i="41" s="1"/>
  <c r="A238" i="41"/>
  <c r="B239" i="41"/>
  <c r="A239" i="41" l="1"/>
  <c r="C239" i="41"/>
  <c r="D239" i="41" s="1"/>
  <c r="B240" i="41"/>
  <c r="C240" i="41" l="1"/>
  <c r="D240" i="41" s="1"/>
  <c r="A240" i="41"/>
  <c r="B241" i="41"/>
  <c r="C241" i="41" l="1"/>
  <c r="D241" i="41" s="1"/>
  <c r="A241" i="41"/>
  <c r="B242" i="41"/>
  <c r="C242" i="41" l="1"/>
  <c r="D242" i="41" s="1"/>
  <c r="A242" i="41"/>
  <c r="B243" i="41"/>
  <c r="A243" i="41" l="1"/>
  <c r="C243" i="41"/>
  <c r="D243" i="41" s="1"/>
  <c r="B244" i="41"/>
  <c r="C244" i="41" l="1"/>
  <c r="D244" i="41" s="1"/>
  <c r="A244" i="41"/>
  <c r="B245" i="41"/>
  <c r="C245" i="41" l="1"/>
  <c r="D245" i="41" s="1"/>
  <c r="A245" i="41"/>
  <c r="B246" i="41"/>
  <c r="C246" i="41" l="1"/>
  <c r="D246" i="41" s="1"/>
  <c r="A246" i="41"/>
  <c r="B247" i="41"/>
  <c r="A247" i="41" l="1"/>
  <c r="C247" i="41"/>
  <c r="D247" i="41" s="1"/>
  <c r="B248" i="41"/>
  <c r="C248" i="41" l="1"/>
  <c r="D248" i="41" s="1"/>
  <c r="A248" i="41"/>
  <c r="B249" i="41"/>
  <c r="C249" i="41" l="1"/>
  <c r="D249" i="41" s="1"/>
  <c r="A249" i="41"/>
  <c r="B250" i="41"/>
  <c r="C250" i="41" l="1"/>
  <c r="D250" i="41" s="1"/>
  <c r="A250" i="41"/>
  <c r="B251" i="41"/>
  <c r="A251" i="41" l="1"/>
  <c r="C251" i="41"/>
  <c r="D251" i="41" s="1"/>
  <c r="B252" i="41"/>
  <c r="C252" i="41" l="1"/>
  <c r="D252" i="41" s="1"/>
  <c r="A252" i="41"/>
  <c r="B253" i="41"/>
  <c r="C253" i="41" l="1"/>
  <c r="D253" i="41" s="1"/>
  <c r="A253" i="41"/>
  <c r="B254" i="41"/>
  <c r="C254" i="41" l="1"/>
  <c r="D254" i="41" s="1"/>
  <c r="A254" i="41"/>
  <c r="B255" i="41"/>
  <c r="A255" i="41" l="1"/>
  <c r="C255" i="41"/>
  <c r="D255" i="41" s="1"/>
  <c r="B256" i="41"/>
  <c r="C256" i="41" l="1"/>
  <c r="D256" i="41" s="1"/>
  <c r="A256" i="41"/>
  <c r="B257" i="41"/>
  <c r="C257" i="41" l="1"/>
  <c r="D257" i="41" s="1"/>
  <c r="A257" i="41"/>
  <c r="B258" i="41"/>
  <c r="C258" i="41" l="1"/>
  <c r="D258" i="41" s="1"/>
  <c r="A258" i="41"/>
  <c r="B259" i="41"/>
  <c r="A259" i="41" l="1"/>
  <c r="C259" i="41"/>
  <c r="D259" i="41" s="1"/>
  <c r="B260" i="41"/>
  <c r="C260" i="41" l="1"/>
  <c r="D260" i="41" s="1"/>
  <c r="A260" i="41"/>
  <c r="B261" i="41"/>
  <c r="C261" i="41" l="1"/>
  <c r="D261" i="41" s="1"/>
  <c r="A261" i="41"/>
  <c r="B262" i="41"/>
  <c r="C262" i="41" l="1"/>
  <c r="D262" i="41" s="1"/>
  <c r="A262" i="41"/>
  <c r="B263" i="41"/>
  <c r="A263" i="41" l="1"/>
  <c r="C263" i="41"/>
  <c r="D263" i="41" s="1"/>
  <c r="B264" i="41"/>
  <c r="C264" i="41" l="1"/>
  <c r="D264" i="41" s="1"/>
  <c r="A264" i="41"/>
  <c r="B265" i="41"/>
  <c r="C265" i="41" l="1"/>
  <c r="D265" i="41" s="1"/>
  <c r="A265" i="41"/>
  <c r="B266" i="41"/>
  <c r="C266" i="41" l="1"/>
  <c r="D266" i="41" s="1"/>
  <c r="A266" i="41"/>
  <c r="B267" i="41"/>
  <c r="A267" i="41" l="1"/>
  <c r="C267" i="41"/>
  <c r="D267" i="41" s="1"/>
  <c r="B268" i="41"/>
  <c r="C268" i="41" l="1"/>
  <c r="D268" i="41" s="1"/>
  <c r="A268" i="41"/>
  <c r="B269" i="41"/>
  <c r="C269" i="41" l="1"/>
  <c r="D269" i="41" s="1"/>
  <c r="A269" i="41"/>
  <c r="B270" i="41"/>
  <c r="C270" i="41" l="1"/>
  <c r="D270" i="41" s="1"/>
  <c r="A270" i="41"/>
  <c r="B271" i="41"/>
  <c r="A271" i="41" l="1"/>
  <c r="C271" i="41"/>
  <c r="D271" i="41" s="1"/>
  <c r="B272" i="41"/>
  <c r="C272" i="41" l="1"/>
  <c r="D272" i="41" s="1"/>
  <c r="A272" i="41"/>
  <c r="B273" i="41"/>
  <c r="C273" i="41" l="1"/>
  <c r="D273" i="41" s="1"/>
  <c r="A273" i="41"/>
  <c r="B274" i="41"/>
  <c r="C274" i="41" l="1"/>
  <c r="D274" i="41" s="1"/>
  <c r="A274" i="41"/>
  <c r="B275" i="41"/>
  <c r="A275" i="41" l="1"/>
  <c r="C275" i="41"/>
  <c r="D275" i="41" s="1"/>
  <c r="B276" i="41"/>
  <c r="C276" i="41" l="1"/>
  <c r="D276" i="41" s="1"/>
  <c r="A276" i="41"/>
  <c r="B277" i="41"/>
  <c r="C277" i="41" l="1"/>
  <c r="D277" i="41" s="1"/>
  <c r="A277" i="41"/>
  <c r="B278" i="41"/>
  <c r="C278" i="41" l="1"/>
  <c r="D278" i="41" s="1"/>
  <c r="A278" i="41"/>
  <c r="B279" i="41"/>
  <c r="A279" i="41" l="1"/>
  <c r="C279" i="41"/>
  <c r="D279" i="41" s="1"/>
  <c r="B280" i="41"/>
  <c r="C280" i="41" l="1"/>
  <c r="D280" i="41" s="1"/>
  <c r="A280" i="41"/>
  <c r="B281" i="41"/>
  <c r="C281" i="41" l="1"/>
  <c r="D281" i="41" s="1"/>
  <c r="A281" i="41"/>
  <c r="B282" i="41"/>
  <c r="C282" i="41" l="1"/>
  <c r="D282" i="41" s="1"/>
  <c r="A282" i="41"/>
  <c r="B283" i="41"/>
  <c r="A283" i="41" l="1"/>
  <c r="C283" i="41"/>
  <c r="D283" i="41" s="1"/>
  <c r="B284" i="41"/>
  <c r="C284" i="41" l="1"/>
  <c r="D284" i="41" s="1"/>
  <c r="A284" i="41"/>
  <c r="B285" i="41"/>
  <c r="C285" i="41" l="1"/>
  <c r="D285" i="41" s="1"/>
  <c r="A285" i="41"/>
  <c r="B286" i="41"/>
  <c r="C286" i="41" l="1"/>
  <c r="D286" i="41" s="1"/>
  <c r="A286" i="41"/>
  <c r="B287" i="41"/>
  <c r="A287" i="41" l="1"/>
  <c r="C287" i="41"/>
  <c r="D287" i="41" s="1"/>
  <c r="B288" i="41"/>
  <c r="C288" i="41" l="1"/>
  <c r="D288" i="41" s="1"/>
  <c r="A288" i="41"/>
  <c r="B289" i="41"/>
  <c r="C289" i="41" l="1"/>
  <c r="D289" i="41" s="1"/>
  <c r="A289" i="41"/>
  <c r="B290" i="41"/>
  <c r="C290" i="41" l="1"/>
  <c r="D290" i="41" s="1"/>
  <c r="A290" i="41"/>
  <c r="B291" i="41"/>
  <c r="A291" i="41" l="1"/>
  <c r="C291" i="41"/>
  <c r="D291" i="41" s="1"/>
  <c r="B292" i="41"/>
  <c r="C292" i="41" l="1"/>
  <c r="D292" i="41" s="1"/>
  <c r="A292" i="41"/>
  <c r="B293" i="41"/>
  <c r="C293" i="41" l="1"/>
  <c r="D293" i="41" s="1"/>
  <c r="A293" i="41"/>
  <c r="B294" i="41"/>
  <c r="C294" i="41" l="1"/>
  <c r="D294" i="41" s="1"/>
  <c r="A294" i="41"/>
  <c r="B295" i="41"/>
  <c r="A295" i="41" l="1"/>
  <c r="C295" i="41"/>
  <c r="D295" i="41" s="1"/>
  <c r="B296" i="41"/>
  <c r="C296" i="41" l="1"/>
  <c r="D296" i="41" s="1"/>
  <c r="A296" i="41"/>
  <c r="B297" i="41"/>
  <c r="C297" i="41" l="1"/>
  <c r="D297" i="41" s="1"/>
  <c r="A297" i="41"/>
  <c r="B298" i="41"/>
  <c r="C298" i="41" l="1"/>
  <c r="D298" i="41" s="1"/>
  <c r="A298" i="41"/>
  <c r="B299" i="41"/>
  <c r="A299" i="41" l="1"/>
  <c r="C299" i="41"/>
  <c r="D299" i="41" s="1"/>
  <c r="B300" i="41"/>
  <c r="C300" i="41" l="1"/>
  <c r="D300" i="41" s="1"/>
  <c r="A300" i="41"/>
  <c r="B301" i="41"/>
  <c r="C301" i="41" l="1"/>
  <c r="D301" i="41" s="1"/>
  <c r="A301" i="41"/>
  <c r="B302" i="41"/>
  <c r="C302" i="41" l="1"/>
  <c r="D302" i="41" s="1"/>
  <c r="A302" i="41"/>
  <c r="B303" i="41"/>
  <c r="A303" i="41" l="1"/>
  <c r="C303" i="41"/>
  <c r="D303" i="41" s="1"/>
  <c r="B304" i="41"/>
  <c r="C304" i="41" l="1"/>
  <c r="D304" i="41" s="1"/>
  <c r="A304" i="41"/>
  <c r="B305" i="41"/>
  <c r="C305" i="41" l="1"/>
  <c r="D305" i="41" s="1"/>
  <c r="A305" i="41"/>
  <c r="B306" i="41"/>
  <c r="C306" i="41" l="1"/>
  <c r="D306" i="41" s="1"/>
  <c r="A306" i="41"/>
  <c r="B307" i="41"/>
  <c r="A307" i="41" l="1"/>
  <c r="C307" i="41"/>
  <c r="D307" i="41" s="1"/>
  <c r="B308" i="41"/>
  <c r="C308" i="41" l="1"/>
  <c r="D308" i="41" s="1"/>
  <c r="A308" i="41"/>
  <c r="B309" i="41"/>
  <c r="C309" i="41" l="1"/>
  <c r="D309" i="41" s="1"/>
  <c r="A309" i="41"/>
  <c r="B310" i="41"/>
  <c r="C310" i="41" l="1"/>
  <c r="D310" i="41" s="1"/>
  <c r="A310" i="41"/>
  <c r="B311" i="41"/>
  <c r="A311" i="41" l="1"/>
  <c r="C311" i="41"/>
  <c r="D311" i="41" s="1"/>
  <c r="B312" i="41"/>
  <c r="C312" i="41" l="1"/>
  <c r="D312" i="41" s="1"/>
  <c r="A312" i="41"/>
  <c r="B313" i="41"/>
  <c r="C313" i="41" l="1"/>
  <c r="D313" i="41" s="1"/>
  <c r="A313" i="41"/>
  <c r="B314" i="41"/>
  <c r="C314" i="41" l="1"/>
  <c r="D314" i="41" s="1"/>
  <c r="A314" i="41"/>
  <c r="B315" i="41"/>
  <c r="A315" i="41" l="1"/>
  <c r="C315" i="41"/>
  <c r="D315" i="41" s="1"/>
  <c r="B316" i="41"/>
  <c r="C316" i="41" l="1"/>
  <c r="D316" i="41" s="1"/>
  <c r="A316" i="41"/>
  <c r="B317" i="41"/>
  <c r="C317" i="41" l="1"/>
  <c r="D317" i="41" s="1"/>
  <c r="A317" i="41"/>
  <c r="B318" i="41"/>
  <c r="C318" i="41" l="1"/>
  <c r="D318" i="41" s="1"/>
  <c r="A318" i="41"/>
  <c r="B319" i="41"/>
  <c r="A319" i="41" l="1"/>
  <c r="C319" i="41"/>
  <c r="D319" i="41" s="1"/>
  <c r="B320" i="41"/>
  <c r="C320" i="41" l="1"/>
  <c r="D320" i="41" s="1"/>
  <c r="A320" i="41"/>
  <c r="B321" i="41"/>
  <c r="C321" i="41" l="1"/>
  <c r="D321" i="41" s="1"/>
  <c r="A321" i="41"/>
  <c r="B322" i="41"/>
  <c r="C322" i="41" l="1"/>
  <c r="D322" i="41" s="1"/>
  <c r="A322" i="41"/>
  <c r="B323" i="41"/>
  <c r="A323" i="41" l="1"/>
  <c r="C323" i="41"/>
  <c r="D323" i="41" s="1"/>
  <c r="B324" i="41"/>
  <c r="C324" i="41" l="1"/>
  <c r="D324" i="41" s="1"/>
  <c r="A324" i="41"/>
  <c r="B325" i="41"/>
  <c r="C325" i="41" l="1"/>
  <c r="D325" i="41" s="1"/>
  <c r="A325" i="41"/>
  <c r="B326" i="41"/>
  <c r="C326" i="41" l="1"/>
  <c r="D326" i="41" s="1"/>
  <c r="A326" i="41"/>
  <c r="B327" i="41"/>
  <c r="A327" i="41" l="1"/>
  <c r="C327" i="41"/>
  <c r="D327" i="41" s="1"/>
  <c r="B328" i="41"/>
  <c r="C328" i="41" l="1"/>
  <c r="D328" i="41" s="1"/>
  <c r="A328" i="41"/>
  <c r="B329" i="41"/>
  <c r="C329" i="41" l="1"/>
  <c r="D329" i="41" s="1"/>
  <c r="A329" i="41"/>
  <c r="B330" i="41"/>
  <c r="C330" i="41" l="1"/>
  <c r="D330" i="41" s="1"/>
  <c r="A330" i="41"/>
  <c r="B331" i="41"/>
  <c r="A331" i="41" l="1"/>
  <c r="C331" i="41"/>
  <c r="D331" i="41" s="1"/>
  <c r="B332" i="41"/>
  <c r="C332" i="41" l="1"/>
  <c r="D332" i="41" s="1"/>
  <c r="A332" i="41"/>
  <c r="B333" i="41"/>
  <c r="C333" i="41" l="1"/>
  <c r="D333" i="41" s="1"/>
  <c r="A333" i="41"/>
  <c r="B334" i="41"/>
  <c r="C334" i="41" l="1"/>
  <c r="D334" i="41" s="1"/>
  <c r="A334" i="41"/>
  <c r="B335" i="41"/>
  <c r="A335" i="41" l="1"/>
  <c r="C335" i="41"/>
  <c r="D335" i="41" s="1"/>
  <c r="B336" i="41"/>
  <c r="C336" i="41" l="1"/>
  <c r="D336" i="41" s="1"/>
  <c r="A336" i="41"/>
  <c r="B337" i="41"/>
  <c r="C337" i="41" l="1"/>
  <c r="D337" i="41" s="1"/>
  <c r="A337" i="41"/>
  <c r="B338" i="41"/>
  <c r="C338" i="41" l="1"/>
  <c r="D338" i="41" s="1"/>
  <c r="A338" i="41"/>
  <c r="B339" i="41"/>
  <c r="A339" i="41" l="1"/>
  <c r="C339" i="41"/>
  <c r="D339" i="41" s="1"/>
  <c r="B340" i="41"/>
  <c r="C340" i="41" l="1"/>
  <c r="D340" i="41" s="1"/>
  <c r="A340" i="41"/>
  <c r="B341" i="41"/>
  <c r="C341" i="41" l="1"/>
  <c r="D341" i="41" s="1"/>
  <c r="A341" i="41"/>
  <c r="B342" i="41"/>
  <c r="C342" i="41" l="1"/>
  <c r="D342" i="41" s="1"/>
  <c r="A342" i="41"/>
  <c r="B343" i="41"/>
  <c r="A343" i="41" l="1"/>
  <c r="C343" i="41"/>
  <c r="D343" i="41" s="1"/>
  <c r="B344" i="41"/>
  <c r="C344" i="41" l="1"/>
  <c r="D344" i="41" s="1"/>
  <c r="A344" i="41"/>
  <c r="B345" i="41"/>
  <c r="C345" i="41" l="1"/>
  <c r="D345" i="41" s="1"/>
  <c r="A345" i="41"/>
  <c r="B346" i="41"/>
  <c r="C346" i="41" l="1"/>
  <c r="D346" i="41" s="1"/>
  <c r="A346" i="41"/>
  <c r="B347" i="41"/>
  <c r="A347" i="41" l="1"/>
  <c r="C347" i="41"/>
  <c r="D347" i="41" s="1"/>
  <c r="B348" i="41"/>
  <c r="C348" i="41" l="1"/>
  <c r="D348" i="41" s="1"/>
  <c r="A348" i="41"/>
  <c r="B349" i="41"/>
  <c r="C349" i="41" l="1"/>
  <c r="D349" i="41" s="1"/>
  <c r="A349" i="41"/>
  <c r="B350" i="41"/>
  <c r="C350" i="41" l="1"/>
  <c r="D350" i="41" s="1"/>
  <c r="A350" i="41"/>
  <c r="B351" i="41"/>
  <c r="A351" i="41" l="1"/>
  <c r="C351" i="41"/>
  <c r="D351" i="41" s="1"/>
  <c r="B352" i="41"/>
  <c r="C352" i="41" l="1"/>
  <c r="D352" i="41" s="1"/>
  <c r="A352" i="41"/>
  <c r="B353" i="41"/>
  <c r="C353" i="41" l="1"/>
  <c r="D353" i="41" s="1"/>
  <c r="A353" i="41"/>
  <c r="B354" i="41"/>
  <c r="C354" i="41" l="1"/>
  <c r="D354" i="41" s="1"/>
  <c r="A354" i="41"/>
  <c r="B355" i="41"/>
  <c r="A355" i="41" l="1"/>
  <c r="C355" i="41"/>
  <c r="D355" i="41" s="1"/>
  <c r="B356" i="41"/>
  <c r="C356" i="41" l="1"/>
  <c r="D356" i="41" s="1"/>
  <c r="A356" i="41"/>
  <c r="B357" i="41"/>
  <c r="C357" i="41" l="1"/>
  <c r="D357" i="41" s="1"/>
  <c r="A357" i="41"/>
  <c r="B358" i="41"/>
  <c r="C358" i="41" l="1"/>
  <c r="D358" i="41" s="1"/>
  <c r="A358" i="41"/>
  <c r="B359" i="41"/>
  <c r="A359" i="41" l="1"/>
  <c r="C359" i="41"/>
  <c r="D359" i="41" s="1"/>
  <c r="B360" i="41"/>
  <c r="A360" i="41" l="1"/>
  <c r="C360" i="41"/>
  <c r="D360" i="41" s="1"/>
  <c r="B361" i="41"/>
  <c r="C361" i="41" l="1"/>
  <c r="D361" i="41" s="1"/>
  <c r="A361" i="41"/>
  <c r="B362" i="41"/>
  <c r="C362" i="41" l="1"/>
  <c r="D362" i="41" s="1"/>
  <c r="A362" i="41"/>
  <c r="B363" i="41"/>
  <c r="A363" i="41" l="1"/>
  <c r="C363" i="41"/>
  <c r="D363" i="41" s="1"/>
  <c r="B364" i="41"/>
  <c r="A364" i="41" l="1"/>
  <c r="C364" i="41"/>
  <c r="D364" i="41" s="1"/>
  <c r="B365" i="41"/>
  <c r="C365" i="41" l="1"/>
  <c r="D365" i="41" s="1"/>
  <c r="A365" i="41"/>
  <c r="B366" i="41"/>
  <c r="C366" i="41" l="1"/>
  <c r="D366" i="41" s="1"/>
  <c r="A366" i="41"/>
  <c r="B367" i="41"/>
  <c r="A367" i="41" l="1"/>
  <c r="C367" i="41"/>
  <c r="D367" i="41" s="1"/>
  <c r="B368" i="41"/>
  <c r="A368" i="41" l="1"/>
  <c r="C368" i="41"/>
  <c r="D368" i="41" s="1"/>
  <c r="B369" i="41"/>
  <c r="C369" i="41" l="1"/>
  <c r="D369" i="41" s="1"/>
  <c r="A369" i="41"/>
  <c r="B370" i="41"/>
  <c r="C370" i="41" l="1"/>
  <c r="D370" i="41" s="1"/>
  <c r="A370" i="41"/>
  <c r="B371" i="41"/>
  <c r="A371" i="41" l="1"/>
  <c r="C371" i="41"/>
  <c r="D371" i="41" s="1"/>
  <c r="B372" i="41"/>
  <c r="C372" i="41" l="1"/>
  <c r="D372" i="41" s="1"/>
  <c r="A372" i="41"/>
  <c r="B373" i="41"/>
  <c r="C373" i="41" l="1"/>
  <c r="D373" i="41" s="1"/>
  <c r="A373" i="41"/>
  <c r="B374" i="41"/>
  <c r="A374" i="41" l="1"/>
  <c r="C374" i="41"/>
  <c r="D374" i="41" s="1"/>
  <c r="B375" i="41"/>
  <c r="C375" i="41" l="1"/>
  <c r="D375" i="41" s="1"/>
  <c r="A375" i="41"/>
  <c r="B376" i="41"/>
  <c r="C376" i="41" l="1"/>
  <c r="D376" i="41" s="1"/>
  <c r="A376" i="41"/>
  <c r="B377" i="41"/>
  <c r="C377" i="41" l="1"/>
  <c r="D377" i="41" s="1"/>
  <c r="A377" i="41"/>
  <c r="B378" i="41"/>
  <c r="A378" i="41" l="1"/>
  <c r="C378" i="41"/>
  <c r="D378" i="41" s="1"/>
  <c r="B379" i="41"/>
  <c r="C379" i="41" l="1"/>
  <c r="D379" i="41" s="1"/>
  <c r="A379" i="41"/>
  <c r="B380" i="41"/>
  <c r="C380" i="41" l="1"/>
  <c r="D380" i="41" s="1"/>
  <c r="A380" i="41"/>
  <c r="B381" i="41"/>
  <c r="C381" i="41" l="1"/>
  <c r="D381" i="41" s="1"/>
  <c r="A381" i="41"/>
  <c r="B382" i="41"/>
  <c r="A382" i="41" l="1"/>
  <c r="C382" i="41"/>
  <c r="D382" i="41" s="1"/>
  <c r="B383" i="41"/>
  <c r="C383" i="41" l="1"/>
  <c r="D383" i="41" s="1"/>
  <c r="A383" i="41"/>
  <c r="B384" i="41"/>
  <c r="C384" i="41" l="1"/>
  <c r="D384" i="41" s="1"/>
  <c r="A384" i="41"/>
  <c r="B385" i="41"/>
  <c r="C385" i="41" l="1"/>
  <c r="D385" i="41" s="1"/>
  <c r="A385" i="41"/>
  <c r="B386" i="41"/>
  <c r="A386" i="41" l="1"/>
  <c r="C386" i="41"/>
  <c r="D386" i="41" s="1"/>
  <c r="B387" i="41"/>
  <c r="C387" i="41" l="1"/>
  <c r="D387" i="41" s="1"/>
  <c r="A387" i="41"/>
  <c r="B388" i="41"/>
  <c r="C388" i="41" l="1"/>
  <c r="D388" i="41" s="1"/>
  <c r="A388" i="41"/>
  <c r="B389" i="41"/>
  <c r="A389" i="41" l="1"/>
  <c r="C389" i="41"/>
  <c r="D389" i="41" s="1"/>
  <c r="B390" i="41"/>
  <c r="A390" i="41" l="1"/>
  <c r="C390" i="41"/>
  <c r="D390" i="41" s="1"/>
  <c r="B391" i="41"/>
  <c r="C391" i="41" l="1"/>
  <c r="D391" i="41" s="1"/>
  <c r="A391" i="41"/>
  <c r="B392" i="41"/>
  <c r="C392" i="41" l="1"/>
  <c r="D392" i="41" s="1"/>
  <c r="A392" i="41"/>
  <c r="B393" i="41"/>
  <c r="A393" i="41" l="1"/>
  <c r="C393" i="41"/>
  <c r="D393" i="41" s="1"/>
  <c r="B394" i="41"/>
  <c r="C394" i="41" l="1"/>
  <c r="D394" i="41" s="1"/>
  <c r="A394" i="41"/>
  <c r="B395" i="41"/>
  <c r="A395" i="41" l="1"/>
  <c r="C395" i="41"/>
  <c r="D395" i="41" s="1"/>
  <c r="B396" i="41"/>
  <c r="C396" i="41" l="1"/>
  <c r="D396" i="41" s="1"/>
  <c r="A396" i="41"/>
  <c r="B397" i="41"/>
  <c r="A397" i="41" l="1"/>
  <c r="C397" i="41"/>
  <c r="D397" i="41" s="1"/>
  <c r="B398" i="41"/>
  <c r="A398" i="41" l="1"/>
  <c r="C398" i="41"/>
  <c r="D398" i="41" s="1"/>
  <c r="B399" i="41"/>
  <c r="C399" i="41" l="1"/>
  <c r="D399" i="41" s="1"/>
  <c r="A399" i="41"/>
  <c r="B400" i="41"/>
  <c r="C400" i="41" l="1"/>
  <c r="D400" i="41" s="1"/>
  <c r="A400" i="41"/>
  <c r="B401" i="41"/>
  <c r="A401" i="41" l="1"/>
  <c r="C401" i="41"/>
  <c r="D401" i="41" s="1"/>
  <c r="B402" i="41"/>
  <c r="A402" i="41" l="1"/>
  <c r="C402" i="41"/>
  <c r="D402" i="41" s="1"/>
  <c r="B403" i="41"/>
  <c r="C403" i="41" l="1"/>
  <c r="D403" i="41" s="1"/>
  <c r="A403" i="41"/>
  <c r="B404" i="41"/>
  <c r="C404" i="41" l="1"/>
  <c r="D404" i="41" s="1"/>
  <c r="A404" i="41"/>
  <c r="B405" i="41"/>
  <c r="A405" i="41" l="1"/>
  <c r="C405" i="41"/>
  <c r="D405" i="41" s="1"/>
  <c r="B406" i="41"/>
  <c r="A406" i="41" l="1"/>
  <c r="C406" i="41"/>
  <c r="D406" i="41" s="1"/>
  <c r="B407" i="41"/>
  <c r="C407" i="41" l="1"/>
  <c r="D407" i="41" s="1"/>
  <c r="A407" i="41"/>
  <c r="B408" i="41"/>
  <c r="C408" i="41" l="1"/>
  <c r="D408" i="41" s="1"/>
  <c r="A408" i="41"/>
  <c r="B409" i="41"/>
  <c r="A409" i="41" l="1"/>
  <c r="C409" i="41"/>
  <c r="D409" i="41" s="1"/>
  <c r="B410" i="41"/>
  <c r="A410" i="41" l="1"/>
  <c r="C410" i="41"/>
  <c r="D410" i="41" s="1"/>
  <c r="B411" i="41"/>
  <c r="C411" i="41" l="1"/>
  <c r="D411" i="41" s="1"/>
  <c r="A411" i="41"/>
  <c r="B412" i="41"/>
  <c r="C412" i="41" l="1"/>
  <c r="D412" i="41" s="1"/>
  <c r="A412" i="41"/>
  <c r="B413" i="41"/>
  <c r="A413" i="41" l="1"/>
  <c r="C413" i="41"/>
  <c r="D413" i="41" s="1"/>
  <c r="B414" i="41"/>
  <c r="A414" i="41" l="1"/>
  <c r="C414" i="41"/>
  <c r="D414" i="41" s="1"/>
  <c r="B415" i="41"/>
  <c r="C415" i="41" l="1"/>
  <c r="D415" i="41" s="1"/>
  <c r="A415" i="41"/>
  <c r="B416" i="41"/>
  <c r="C416" i="41" l="1"/>
  <c r="D416" i="41" s="1"/>
  <c r="A416" i="41"/>
  <c r="B417" i="41"/>
  <c r="A417" i="41" l="1"/>
  <c r="C417" i="41"/>
  <c r="D417" i="41" s="1"/>
  <c r="B418" i="41"/>
  <c r="A418" i="41" l="1"/>
  <c r="C418" i="41"/>
  <c r="D418" i="41" s="1"/>
  <c r="B419" i="41"/>
  <c r="C419" i="41" l="1"/>
  <c r="D419" i="41" s="1"/>
  <c r="A419" i="41"/>
  <c r="B420" i="41"/>
  <c r="C420" i="41" l="1"/>
  <c r="D420" i="41" s="1"/>
  <c r="A420" i="41"/>
  <c r="B421" i="41"/>
  <c r="A421" i="41" l="1"/>
  <c r="C421" i="41"/>
  <c r="D421" i="41" s="1"/>
  <c r="B422" i="41"/>
  <c r="A422" i="41" l="1"/>
  <c r="C422" i="41"/>
  <c r="D422" i="41" s="1"/>
  <c r="B423" i="41"/>
  <c r="C423" i="41" l="1"/>
  <c r="D423" i="41" s="1"/>
  <c r="A423" i="41"/>
  <c r="B424" i="41"/>
  <c r="C424" i="41" l="1"/>
  <c r="D424" i="41" s="1"/>
  <c r="A424" i="41"/>
  <c r="B425" i="41"/>
  <c r="A425" i="41" l="1"/>
  <c r="C425" i="41"/>
  <c r="D425" i="41" s="1"/>
  <c r="B426" i="41"/>
  <c r="B427" i="41" s="1"/>
  <c r="A427" i="41" l="1"/>
  <c r="C427" i="41"/>
  <c r="D427" i="41" s="1"/>
  <c r="A426" i="41"/>
  <c r="C426" i="41"/>
  <c r="D426" i="41" s="1"/>
  <c r="B428" i="41" l="1"/>
  <c r="C428" i="41" s="1"/>
  <c r="D428" i="41" s="1"/>
  <c r="B429" i="41" l="1"/>
  <c r="B430" i="41" s="1"/>
  <c r="A428" i="41"/>
  <c r="A429" i="41" l="1"/>
  <c r="C429" i="41"/>
  <c r="D429" i="41" s="1"/>
  <c r="A430" i="41"/>
  <c r="C430" i="41"/>
  <c r="D430" i="41" s="1"/>
  <c r="B431" i="41"/>
  <c r="A431" i="41" l="1"/>
  <c r="C431" i="41"/>
  <c r="D431" i="41" s="1"/>
  <c r="B432" i="41"/>
  <c r="C432" i="41" l="1"/>
  <c r="D432" i="41" s="1"/>
  <c r="A432" i="41"/>
  <c r="B433" i="41"/>
  <c r="C433" i="41" l="1"/>
  <c r="D433" i="41" s="1"/>
  <c r="A433" i="41"/>
  <c r="B434" i="41"/>
  <c r="A434" i="41" l="1"/>
  <c r="C434" i="41"/>
  <c r="D434" i="41" s="1"/>
  <c r="B435" i="41"/>
  <c r="A435" i="41" l="1"/>
  <c r="C435" i="41"/>
  <c r="D435" i="41" s="1"/>
  <c r="B436" i="41"/>
  <c r="C436" i="41" l="1"/>
  <c r="D436" i="41" s="1"/>
  <c r="A436" i="41"/>
  <c r="B437" i="41"/>
  <c r="C437" i="41" l="1"/>
  <c r="D437" i="41" s="1"/>
  <c r="A437" i="41"/>
  <c r="B438" i="41"/>
  <c r="A438" i="41" l="1"/>
  <c r="C438" i="41"/>
  <c r="D438" i="41" s="1"/>
  <c r="B439" i="41"/>
  <c r="A439" i="41" l="1"/>
  <c r="C439" i="41"/>
  <c r="D439" i="41" s="1"/>
  <c r="B440" i="41"/>
  <c r="C440" i="41" l="1"/>
  <c r="D440" i="41" s="1"/>
  <c r="A440" i="41"/>
  <c r="B441" i="41"/>
  <c r="C441" i="41" l="1"/>
  <c r="D441" i="41" s="1"/>
  <c r="A441" i="41"/>
  <c r="B442" i="41"/>
  <c r="A442" i="41" l="1"/>
  <c r="C442" i="41"/>
  <c r="D442" i="41" s="1"/>
  <c r="B443" i="41"/>
  <c r="A443" i="41" l="1"/>
  <c r="C443" i="41"/>
  <c r="D443" i="41" s="1"/>
  <c r="B444" i="41"/>
  <c r="C444" i="41" l="1"/>
  <c r="D444" i="41" s="1"/>
  <c r="A444" i="41"/>
  <c r="B445" i="41"/>
  <c r="C445" i="41" l="1"/>
  <c r="D445" i="41" s="1"/>
  <c r="A445" i="41"/>
  <c r="B446" i="41"/>
  <c r="A446" i="41" l="1"/>
  <c r="C446" i="41"/>
  <c r="D446" i="41" s="1"/>
  <c r="B447" i="41"/>
  <c r="A447" i="41" l="1"/>
  <c r="C447" i="41"/>
  <c r="D447" i="41" s="1"/>
  <c r="B448" i="41"/>
  <c r="C448" i="41" l="1"/>
  <c r="D448" i="41" s="1"/>
  <c r="A448" i="41"/>
  <c r="B449" i="41"/>
  <c r="C449" i="41" l="1"/>
  <c r="D449" i="41" s="1"/>
  <c r="A449" i="41"/>
  <c r="B450" i="41"/>
  <c r="A450" i="41" l="1"/>
  <c r="C450" i="41"/>
  <c r="D450" i="41" s="1"/>
  <c r="B451" i="41"/>
  <c r="A451" i="41" l="1"/>
  <c r="C451" i="41"/>
  <c r="D451" i="41" s="1"/>
  <c r="B452" i="41"/>
  <c r="C452" i="41" l="1"/>
  <c r="D452" i="41" s="1"/>
  <c r="A452" i="41"/>
  <c r="B453" i="41"/>
  <c r="C453" i="41" l="1"/>
  <c r="D453" i="41" s="1"/>
  <c r="A453" i="41"/>
  <c r="B454" i="41"/>
  <c r="A454" i="41" l="1"/>
  <c r="C454" i="41"/>
  <c r="D454" i="41" s="1"/>
  <c r="B455" i="41"/>
  <c r="A455" i="41" l="1"/>
  <c r="C455" i="41"/>
  <c r="D455" i="41" s="1"/>
  <c r="B456" i="41"/>
  <c r="C456" i="41" l="1"/>
  <c r="D456" i="41" s="1"/>
  <c r="A456" i="41"/>
  <c r="B457" i="41"/>
  <c r="C457" i="41" l="1"/>
  <c r="D457" i="41" s="1"/>
  <c r="A457" i="41"/>
  <c r="B458" i="41"/>
  <c r="A458" i="41" l="1"/>
  <c r="C458" i="41"/>
  <c r="D458" i="41" s="1"/>
  <c r="B459" i="41"/>
  <c r="A459" i="41" l="1"/>
  <c r="C459" i="41"/>
  <c r="D459" i="41" s="1"/>
  <c r="B460" i="41"/>
  <c r="C460" i="41" l="1"/>
  <c r="D460" i="41" s="1"/>
  <c r="A460" i="41"/>
  <c r="B461" i="41"/>
  <c r="C461" i="41" l="1"/>
  <c r="D461" i="41" s="1"/>
  <c r="A461" i="41"/>
  <c r="B462" i="41"/>
  <c r="A462" i="41" l="1"/>
  <c r="C462" i="41"/>
  <c r="D462" i="41" s="1"/>
  <c r="B463" i="41"/>
  <c r="A463" i="41" l="1"/>
  <c r="C463" i="41"/>
  <c r="D463" i="41" s="1"/>
  <c r="B464" i="41"/>
  <c r="C464" i="41" l="1"/>
  <c r="D464" i="41" s="1"/>
  <c r="A464" i="41"/>
  <c r="B465" i="41"/>
  <c r="C465" i="41" l="1"/>
  <c r="D465" i="41" s="1"/>
  <c r="A465" i="41"/>
  <c r="B466" i="41"/>
  <c r="A466" i="41" l="1"/>
  <c r="C466" i="41"/>
  <c r="D466" i="41" s="1"/>
  <c r="B467" i="41"/>
  <c r="A467" i="41" l="1"/>
  <c r="C467" i="41"/>
  <c r="D467" i="41" s="1"/>
  <c r="B468" i="41"/>
  <c r="C468" i="41" l="1"/>
  <c r="D468" i="41" s="1"/>
  <c r="A468" i="41"/>
  <c r="B469" i="41"/>
  <c r="C469" i="41" l="1"/>
  <c r="D469" i="41" s="1"/>
  <c r="A469" i="41"/>
  <c r="B470" i="41"/>
  <c r="A470" i="41" l="1"/>
  <c r="C470" i="41"/>
  <c r="D470" i="41" s="1"/>
  <c r="B471" i="41"/>
  <c r="A471" i="41" l="1"/>
  <c r="C471" i="41"/>
  <c r="D471" i="41" s="1"/>
  <c r="B472" i="41"/>
  <c r="C472" i="41" l="1"/>
  <c r="D472" i="41" s="1"/>
  <c r="A472" i="41"/>
  <c r="B473" i="41"/>
  <c r="C473" i="41" l="1"/>
  <c r="D473" i="41" s="1"/>
  <c r="A473" i="41"/>
  <c r="B474" i="41"/>
  <c r="A474" i="41" l="1"/>
  <c r="C474" i="41"/>
  <c r="D474" i="41" s="1"/>
  <c r="B475" i="41"/>
  <c r="A475" i="41" l="1"/>
  <c r="C475" i="41"/>
  <c r="D475" i="41" s="1"/>
  <c r="B476" i="41"/>
  <c r="C476" i="41" l="1"/>
  <c r="D476" i="41" s="1"/>
  <c r="A476" i="41"/>
  <c r="B477" i="41"/>
  <c r="C477" i="41" l="1"/>
  <c r="D477" i="41" s="1"/>
  <c r="A477" i="41"/>
  <c r="B478" i="41"/>
  <c r="A478" i="41" l="1"/>
  <c r="C478" i="41"/>
  <c r="D478" i="41" s="1"/>
  <c r="B479" i="41"/>
  <c r="A479" i="41" l="1"/>
  <c r="C479" i="41"/>
  <c r="D479" i="41" s="1"/>
  <c r="B480" i="41"/>
  <c r="C480" i="41" l="1"/>
  <c r="D480" i="41" s="1"/>
  <c r="A480" i="41"/>
  <c r="B481" i="41"/>
  <c r="C481" i="41" l="1"/>
  <c r="D481" i="41" s="1"/>
  <c r="A481" i="41"/>
  <c r="B482" i="41"/>
  <c r="A482" i="41" l="1"/>
  <c r="C482" i="41"/>
  <c r="D482" i="41" s="1"/>
  <c r="B483" i="41"/>
  <c r="A483" i="41" l="1"/>
  <c r="C483" i="41"/>
  <c r="D483" i="41" s="1"/>
  <c r="B484" i="41"/>
  <c r="C484" i="41" l="1"/>
  <c r="D484" i="41" s="1"/>
  <c r="A484" i="41"/>
  <c r="B485" i="41"/>
  <c r="C485" i="41" l="1"/>
  <c r="D485" i="41" s="1"/>
  <c r="A485" i="41"/>
  <c r="B486" i="41"/>
  <c r="A486" i="41" l="1"/>
  <c r="C486" i="41"/>
  <c r="D486" i="41" s="1"/>
  <c r="B487" i="41"/>
  <c r="A487" i="41" l="1"/>
  <c r="C487" i="41"/>
  <c r="D487" i="41" s="1"/>
  <c r="B488" i="41"/>
  <c r="C488" i="41" l="1"/>
  <c r="D488" i="41" s="1"/>
  <c r="A488" i="41"/>
  <c r="B489" i="41"/>
  <c r="C489" i="41" l="1"/>
  <c r="D489" i="41" s="1"/>
  <c r="A489" i="41"/>
  <c r="B490" i="41"/>
  <c r="A490" i="41" l="1"/>
  <c r="C490" i="41"/>
  <c r="D490" i="41" s="1"/>
  <c r="B491" i="41"/>
  <c r="A491" i="41" l="1"/>
  <c r="C491" i="41"/>
  <c r="D491" i="41" s="1"/>
  <c r="B492" i="41"/>
  <c r="C492" i="41" l="1"/>
  <c r="D492" i="41" s="1"/>
  <c r="A492" i="41"/>
  <c r="B493" i="41"/>
  <c r="C493" i="41" l="1"/>
  <c r="D493" i="41" s="1"/>
  <c r="A493" i="41"/>
  <c r="B494" i="41"/>
  <c r="A494" i="41" l="1"/>
  <c r="C494" i="41"/>
  <c r="D494" i="41" s="1"/>
  <c r="B495" i="41"/>
  <c r="A495" i="41" l="1"/>
  <c r="C495" i="41"/>
  <c r="D495" i="41" s="1"/>
  <c r="B496" i="41"/>
  <c r="C496" i="41" l="1"/>
  <c r="D496" i="41" s="1"/>
  <c r="A496" i="41"/>
  <c r="B497" i="41"/>
  <c r="C497" i="41" l="1"/>
  <c r="D497" i="41" s="1"/>
  <c r="A497" i="41"/>
  <c r="B498" i="41"/>
  <c r="A498" i="41" l="1"/>
  <c r="C498" i="41"/>
  <c r="D498" i="41" s="1"/>
  <c r="B499" i="41"/>
  <c r="A499" i="41" l="1"/>
  <c r="C499" i="41"/>
  <c r="D499" i="41" s="1"/>
  <c r="B500" i="41"/>
  <c r="C500" i="41" l="1"/>
  <c r="D500" i="41" s="1"/>
  <c r="A500" i="41"/>
  <c r="B501" i="41"/>
  <c r="C501" i="41" l="1"/>
  <c r="D501" i="41" s="1"/>
  <c r="A501" i="41"/>
  <c r="B502" i="41"/>
  <c r="A502" i="41" l="1"/>
  <c r="C502" i="41"/>
  <c r="D502" i="41" s="1"/>
  <c r="B503" i="41"/>
  <c r="A503" i="41" l="1"/>
  <c r="C503" i="41"/>
  <c r="D503" i="41" s="1"/>
  <c r="B504" i="41"/>
  <c r="C504" i="41" l="1"/>
  <c r="D504" i="41" s="1"/>
  <c r="A504" i="41"/>
  <c r="B505" i="41"/>
  <c r="C505" i="41" l="1"/>
  <c r="D505" i="41" s="1"/>
  <c r="A505" i="41"/>
  <c r="B506" i="41"/>
  <c r="A506" i="41" l="1"/>
  <c r="C506" i="41"/>
  <c r="D506" i="41" s="1"/>
  <c r="B507" i="41"/>
  <c r="A507" i="41" l="1"/>
  <c r="C507" i="41"/>
  <c r="D507" i="41" s="1"/>
  <c r="B508" i="41"/>
  <c r="C508" i="41" l="1"/>
  <c r="D508" i="41" s="1"/>
  <c r="A508" i="41"/>
  <c r="B509" i="41"/>
  <c r="C509" i="41" l="1"/>
  <c r="D509" i="41" s="1"/>
  <c r="A509" i="41"/>
  <c r="B510" i="41"/>
  <c r="A510" i="41" l="1"/>
  <c r="C510" i="41"/>
  <c r="D510" i="41" s="1"/>
  <c r="B511" i="41"/>
  <c r="A511" i="41" l="1"/>
  <c r="C511" i="41"/>
  <c r="D511" i="41" s="1"/>
  <c r="B512" i="41"/>
  <c r="C512" i="41" l="1"/>
  <c r="D512" i="41" s="1"/>
  <c r="A512" i="41"/>
  <c r="B513" i="41"/>
  <c r="C513" i="41" l="1"/>
  <c r="D513" i="41" s="1"/>
  <c r="A513" i="41"/>
  <c r="B514" i="41"/>
  <c r="A514" i="41" l="1"/>
  <c r="C514" i="41"/>
  <c r="D514" i="41" s="1"/>
  <c r="B515" i="41"/>
  <c r="C515" i="41" l="1"/>
  <c r="D515" i="41" s="1"/>
  <c r="A515" i="41"/>
  <c r="B516" i="41"/>
  <c r="C516" i="41" l="1"/>
  <c r="D516" i="41" s="1"/>
  <c r="A516" i="41"/>
  <c r="B517" i="41"/>
  <c r="C517" i="41" l="1"/>
  <c r="D517" i="41" s="1"/>
  <c r="A517" i="41"/>
  <c r="B518" i="41"/>
  <c r="A518" i="41" l="1"/>
  <c r="C518" i="41"/>
  <c r="D518" i="41" s="1"/>
  <c r="B519" i="41"/>
  <c r="A519" i="41" l="1"/>
  <c r="C519" i="41"/>
  <c r="D519" i="41" s="1"/>
  <c r="B520" i="41"/>
  <c r="C520" i="41" l="1"/>
  <c r="D520" i="41" s="1"/>
  <c r="A520" i="41"/>
  <c r="B521" i="41"/>
  <c r="C521" i="41" l="1"/>
  <c r="D521" i="41" s="1"/>
  <c r="A521" i="41"/>
  <c r="B522" i="41"/>
  <c r="C522" i="41" l="1"/>
  <c r="D522" i="41" s="1"/>
  <c r="A522" i="41"/>
  <c r="B523" i="41"/>
  <c r="A523" i="41" l="1"/>
  <c r="C523" i="41"/>
  <c r="D523" i="41" s="1"/>
  <c r="B524" i="41"/>
  <c r="C524" i="41" l="1"/>
  <c r="D524" i="41" s="1"/>
  <c r="A524" i="41"/>
  <c r="B525" i="41"/>
  <c r="C525" i="41" l="1"/>
  <c r="D525" i="41" s="1"/>
  <c r="A525" i="41"/>
  <c r="B526" i="41"/>
  <c r="C526" i="41" l="1"/>
  <c r="D526" i="41" s="1"/>
  <c r="A526" i="41"/>
  <c r="B527" i="41"/>
  <c r="A527" i="41" l="1"/>
  <c r="C527" i="41"/>
  <c r="D527" i="41" s="1"/>
  <c r="B528" i="41"/>
  <c r="C528" i="41" l="1"/>
  <c r="D528" i="41" s="1"/>
  <c r="A528" i="41"/>
  <c r="B529" i="41"/>
  <c r="A529" i="41" l="1"/>
  <c r="C529" i="41"/>
  <c r="D529" i="41" s="1"/>
  <c r="B530" i="41"/>
  <c r="C530" i="41" l="1"/>
  <c r="D530" i="41" s="1"/>
  <c r="A530" i="41"/>
  <c r="B531" i="41"/>
  <c r="A531" i="41" l="1"/>
  <c r="C531" i="41"/>
  <c r="D531" i="41" s="1"/>
  <c r="B532" i="41"/>
  <c r="C532" i="41" l="1"/>
  <c r="D532" i="41" s="1"/>
  <c r="A532" i="41"/>
  <c r="B533" i="41"/>
  <c r="A533" i="41" l="1"/>
  <c r="C533" i="41"/>
  <c r="D533" i="41" s="1"/>
  <c r="B534" i="41"/>
  <c r="C534" i="41" l="1"/>
  <c r="D534" i="41" s="1"/>
  <c r="A534" i="41"/>
  <c r="B535" i="41"/>
  <c r="A535" i="41" l="1"/>
  <c r="C535" i="41"/>
  <c r="D535" i="41" s="1"/>
  <c r="B536" i="41"/>
  <c r="C536" i="41" l="1"/>
  <c r="D536" i="41" s="1"/>
  <c r="A536" i="41"/>
  <c r="B537" i="41"/>
  <c r="C537" i="41" l="1"/>
  <c r="D537" i="41" s="1"/>
  <c r="A537" i="41"/>
  <c r="B538" i="41"/>
  <c r="A538" i="41" l="1"/>
  <c r="C538" i="41"/>
  <c r="D538" i="41" s="1"/>
  <c r="B539" i="41"/>
  <c r="A539" i="41" l="1"/>
  <c r="C539" i="41"/>
  <c r="D539" i="41" s="1"/>
  <c r="B540" i="41"/>
  <c r="C540" i="41" l="1"/>
  <c r="D540" i="41" s="1"/>
  <c r="A540" i="41"/>
  <c r="B541" i="41"/>
  <c r="C541" i="41" l="1"/>
  <c r="D541" i="41" s="1"/>
  <c r="A541" i="41"/>
  <c r="B542" i="41"/>
  <c r="A542" i="41" l="1"/>
  <c r="C542" i="41"/>
  <c r="D542" i="41" s="1"/>
  <c r="B543" i="41"/>
  <c r="A543" i="41" l="1"/>
  <c r="C543" i="41"/>
  <c r="D543" i="41" s="1"/>
  <c r="B544" i="41"/>
  <c r="C544" i="41" l="1"/>
  <c r="D544" i="41" s="1"/>
  <c r="A544" i="41"/>
  <c r="B545" i="41"/>
  <c r="C545" i="41" l="1"/>
  <c r="D545" i="41" s="1"/>
  <c r="A545" i="41"/>
  <c r="B546" i="41"/>
  <c r="A546" i="41" l="1"/>
  <c r="C546" i="41"/>
  <c r="D546" i="41" s="1"/>
  <c r="B547" i="41"/>
  <c r="A547" i="41" l="1"/>
  <c r="C547" i="41"/>
  <c r="D547" i="41" s="1"/>
  <c r="B548" i="41"/>
  <c r="C548" i="41" l="1"/>
  <c r="D548" i="41" s="1"/>
  <c r="A548" i="41"/>
  <c r="B549" i="41"/>
  <c r="C549" i="41" l="1"/>
  <c r="D549" i="41" s="1"/>
  <c r="A549" i="41"/>
  <c r="B550" i="41"/>
  <c r="A550" i="41" l="1"/>
  <c r="C550" i="41"/>
  <c r="D550" i="41" s="1"/>
  <c r="B551" i="41"/>
  <c r="A551" i="41" l="1"/>
  <c r="C551" i="41"/>
  <c r="D551" i="41" s="1"/>
  <c r="B552" i="41"/>
  <c r="C552" i="41" l="1"/>
  <c r="D552" i="41" s="1"/>
  <c r="A552" i="41"/>
  <c r="B553" i="41"/>
  <c r="C553" i="41" l="1"/>
  <c r="D553" i="41" s="1"/>
  <c r="A553" i="41"/>
  <c r="B554" i="41"/>
  <c r="A554" i="41" l="1"/>
  <c r="C554" i="41"/>
  <c r="D554" i="41" s="1"/>
  <c r="B555" i="41"/>
  <c r="A555" i="41" l="1"/>
  <c r="C555" i="41"/>
  <c r="D555" i="41" s="1"/>
  <c r="B556" i="41"/>
  <c r="C556" i="41" l="1"/>
  <c r="D556" i="41" s="1"/>
  <c r="A556" i="41"/>
  <c r="B557" i="41"/>
  <c r="C557" i="41" l="1"/>
  <c r="D557" i="41" s="1"/>
  <c r="A557" i="41"/>
  <c r="B558" i="41"/>
  <c r="A558" i="41" l="1"/>
  <c r="C558" i="41"/>
  <c r="D558" i="41" s="1"/>
  <c r="B559" i="41"/>
  <c r="A559" i="41" l="1"/>
  <c r="C559" i="41"/>
  <c r="D559" i="41" s="1"/>
  <c r="B560" i="41"/>
  <c r="C560" i="41" l="1"/>
  <c r="D560" i="41" s="1"/>
  <c r="A560" i="41"/>
  <c r="B561" i="41"/>
  <c r="C561" i="41" l="1"/>
  <c r="D561" i="41" s="1"/>
  <c r="A561" i="41"/>
  <c r="B562" i="41"/>
  <c r="A562" i="41" l="1"/>
  <c r="C562" i="41"/>
  <c r="D562" i="41" s="1"/>
  <c r="B563" i="41"/>
  <c r="A563" i="41" l="1"/>
  <c r="C563" i="41"/>
  <c r="D563" i="41" s="1"/>
  <c r="B564" i="41"/>
  <c r="C564" i="41" l="1"/>
  <c r="D564" i="41" s="1"/>
  <c r="A564" i="41"/>
  <c r="B565" i="41"/>
  <c r="C565" i="41" l="1"/>
  <c r="D565" i="41" s="1"/>
  <c r="A565" i="41"/>
  <c r="B566" i="41"/>
  <c r="A566" i="41" l="1"/>
  <c r="C566" i="41"/>
  <c r="D566" i="41" s="1"/>
  <c r="B567" i="41"/>
  <c r="A567" i="41" l="1"/>
  <c r="C567" i="41"/>
  <c r="D567" i="41" s="1"/>
  <c r="B568" i="41"/>
  <c r="C568" i="41" l="1"/>
  <c r="D568" i="41" s="1"/>
  <c r="A568" i="41"/>
  <c r="B569" i="41"/>
  <c r="C569" i="41" l="1"/>
  <c r="D569" i="41" s="1"/>
  <c r="A569" i="41"/>
  <c r="B570" i="41"/>
  <c r="A570" i="41" l="1"/>
  <c r="C570" i="41"/>
  <c r="D570" i="41" s="1"/>
  <c r="B571" i="41"/>
  <c r="A571" i="41" l="1"/>
  <c r="C571" i="41"/>
  <c r="D571" i="41" s="1"/>
  <c r="B572" i="41"/>
  <c r="C572" i="41" l="1"/>
  <c r="D572" i="41" s="1"/>
  <c r="A572" i="41"/>
  <c r="B573" i="41"/>
  <c r="C573" i="41" l="1"/>
  <c r="D573" i="41" s="1"/>
  <c r="A573" i="41"/>
  <c r="B574" i="41"/>
  <c r="A574" i="41" l="1"/>
  <c r="C574" i="41"/>
  <c r="D574" i="41" s="1"/>
  <c r="B575" i="41"/>
  <c r="A575" i="41" l="1"/>
  <c r="C575" i="41"/>
  <c r="D575" i="41" s="1"/>
  <c r="B576" i="41"/>
  <c r="C576" i="41" l="1"/>
  <c r="D576" i="41" s="1"/>
  <c r="A576" i="41"/>
  <c r="B577" i="41"/>
  <c r="C577" i="41" l="1"/>
  <c r="D577" i="41" s="1"/>
  <c r="A577" i="41"/>
  <c r="B578" i="41"/>
  <c r="A578" i="41" l="1"/>
  <c r="C578" i="41"/>
  <c r="D578" i="41" s="1"/>
  <c r="B579" i="41"/>
  <c r="A579" i="41" l="1"/>
  <c r="C579" i="41"/>
  <c r="D579" i="41" s="1"/>
  <c r="B580" i="41"/>
  <c r="C580" i="41" l="1"/>
  <c r="D580" i="41" s="1"/>
  <c r="A580" i="41"/>
  <c r="B581" i="41"/>
  <c r="C581" i="41" l="1"/>
  <c r="D581" i="41" s="1"/>
  <c r="A581" i="41"/>
  <c r="B582" i="41"/>
  <c r="A582" i="41" l="1"/>
  <c r="C582" i="41"/>
  <c r="D582" i="41" s="1"/>
  <c r="B583" i="41"/>
  <c r="A583" i="41" l="1"/>
  <c r="C583" i="41"/>
  <c r="D583" i="41" s="1"/>
  <c r="B584" i="41"/>
  <c r="C584" i="41" l="1"/>
  <c r="D584" i="41" s="1"/>
  <c r="A584" i="41"/>
  <c r="B585" i="41"/>
  <c r="C585" i="41" l="1"/>
  <c r="D585" i="41" s="1"/>
  <c r="A585" i="41"/>
  <c r="B586" i="41"/>
  <c r="A586" i="41" l="1"/>
  <c r="C586" i="41"/>
  <c r="D586" i="41" s="1"/>
  <c r="B587" i="41"/>
  <c r="A587" i="41" l="1"/>
  <c r="C587" i="41"/>
  <c r="D587" i="41" s="1"/>
  <c r="B588" i="41"/>
  <c r="C588" i="41" l="1"/>
  <c r="D588" i="41" s="1"/>
  <c r="A588" i="41"/>
  <c r="B589" i="41"/>
  <c r="C589" i="41" l="1"/>
  <c r="D589" i="41" s="1"/>
  <c r="A589" i="41"/>
  <c r="B590" i="41"/>
  <c r="A590" i="41" l="1"/>
  <c r="C590" i="41"/>
  <c r="D590" i="41" s="1"/>
  <c r="B591" i="41"/>
  <c r="A591" i="41" l="1"/>
  <c r="C591" i="41"/>
  <c r="D591" i="41" s="1"/>
  <c r="B592" i="41"/>
  <c r="C592" i="41" l="1"/>
  <c r="D592" i="41" s="1"/>
  <c r="A592" i="41"/>
  <c r="B593" i="41"/>
  <c r="C593" i="41" l="1"/>
  <c r="D593" i="41" s="1"/>
  <c r="A593" i="41"/>
  <c r="B594" i="41"/>
  <c r="A594" i="41" l="1"/>
  <c r="C594" i="41"/>
  <c r="D594" i="41" s="1"/>
  <c r="B595" i="41"/>
  <c r="A595" i="41" l="1"/>
  <c r="C595" i="41"/>
  <c r="D595" i="41" s="1"/>
  <c r="B596" i="41"/>
  <c r="C596" i="41" l="1"/>
  <c r="D596" i="41" s="1"/>
  <c r="A596" i="41"/>
  <c r="B597" i="41"/>
  <c r="C597" i="41" l="1"/>
  <c r="D597" i="41" s="1"/>
  <c r="A597" i="41"/>
  <c r="B598" i="41"/>
  <c r="A598" i="41" l="1"/>
  <c r="C598" i="41"/>
  <c r="D598" i="41" s="1"/>
  <c r="B599" i="41"/>
  <c r="A599" i="41" l="1"/>
  <c r="C599" i="41"/>
  <c r="D599" i="41" s="1"/>
  <c r="B600" i="41"/>
  <c r="C600" i="41" l="1"/>
  <c r="D600" i="41" s="1"/>
  <c r="A600" i="41"/>
  <c r="B601" i="41"/>
  <c r="C601" i="41" l="1"/>
  <c r="D601" i="41" s="1"/>
  <c r="A601" i="41"/>
  <c r="B602" i="41"/>
  <c r="A602" i="41" l="1"/>
  <c r="C602" i="41"/>
  <c r="D602" i="41" s="1"/>
  <c r="B603" i="41"/>
  <c r="A603" i="41" l="1"/>
  <c r="C603" i="41"/>
  <c r="D603" i="41" s="1"/>
  <c r="B604" i="41"/>
  <c r="C604" i="41" l="1"/>
  <c r="D604" i="41" s="1"/>
  <c r="A604" i="41"/>
  <c r="B605" i="41"/>
  <c r="C605" i="41" l="1"/>
  <c r="D605" i="41" s="1"/>
  <c r="A605" i="41"/>
  <c r="B606" i="41"/>
  <c r="A606" i="41" l="1"/>
  <c r="C606" i="41"/>
  <c r="D606" i="41" s="1"/>
  <c r="B607" i="41"/>
  <c r="A607" i="41" l="1"/>
  <c r="C607" i="41"/>
  <c r="D607" i="41" s="1"/>
  <c r="B608" i="41"/>
  <c r="C608" i="41" l="1"/>
  <c r="D608" i="41" s="1"/>
  <c r="A608" i="41"/>
  <c r="B609" i="41"/>
  <c r="C609" i="41" l="1"/>
  <c r="D609" i="41" s="1"/>
  <c r="A609" i="41"/>
  <c r="B610" i="41"/>
  <c r="A610" i="41" l="1"/>
  <c r="C610" i="41"/>
  <c r="D610" i="41" s="1"/>
  <c r="B611" i="41"/>
  <c r="A611" i="41" l="1"/>
  <c r="C611" i="41"/>
  <c r="D611" i="41" s="1"/>
  <c r="B612" i="41"/>
  <c r="C612" i="41" l="1"/>
  <c r="D612" i="41" s="1"/>
  <c r="A612" i="41"/>
  <c r="B613" i="41"/>
  <c r="C613" i="41" l="1"/>
  <c r="D613" i="41" s="1"/>
  <c r="A613" i="41"/>
  <c r="B614" i="41"/>
  <c r="A614" i="41" l="1"/>
  <c r="C614" i="41"/>
  <c r="D614" i="41" s="1"/>
  <c r="B615" i="41"/>
  <c r="A615" i="41" l="1"/>
  <c r="C615" i="41"/>
  <c r="D615" i="41" s="1"/>
  <c r="B616" i="41"/>
  <c r="C616" i="41" l="1"/>
  <c r="D616" i="41" s="1"/>
  <c r="A616" i="41"/>
  <c r="B617" i="41"/>
  <c r="C617" i="41" l="1"/>
  <c r="D617" i="41" s="1"/>
  <c r="A617" i="41"/>
  <c r="B618" i="41"/>
  <c r="A618" i="41" l="1"/>
  <c r="C618" i="41"/>
  <c r="D618" i="41" s="1"/>
  <c r="B619" i="41"/>
  <c r="A619" i="41" l="1"/>
  <c r="C619" i="41"/>
  <c r="D619" i="41" s="1"/>
  <c r="B620" i="41"/>
  <c r="C620" i="41" l="1"/>
  <c r="D620" i="41" s="1"/>
  <c r="A620" i="41"/>
  <c r="B621" i="41"/>
  <c r="C621" i="41" l="1"/>
  <c r="D621" i="41" s="1"/>
  <c r="A621" i="41"/>
  <c r="B622" i="41"/>
  <c r="A622" i="41" l="1"/>
  <c r="C622" i="41"/>
  <c r="D622" i="41" s="1"/>
  <c r="B623" i="41"/>
  <c r="A623" i="41" l="1"/>
  <c r="C623" i="41"/>
  <c r="D623" i="41" s="1"/>
  <c r="B624" i="41"/>
  <c r="C624" i="41" l="1"/>
  <c r="D624" i="41" s="1"/>
  <c r="A624" i="41"/>
  <c r="B625" i="41"/>
  <c r="C625" i="41" l="1"/>
  <c r="D625" i="41" s="1"/>
  <c r="A625" i="41"/>
  <c r="B626" i="41"/>
  <c r="A626" i="41" l="1"/>
  <c r="C626" i="41"/>
  <c r="D626" i="41" s="1"/>
  <c r="B627" i="41"/>
  <c r="A627" i="41" l="1"/>
  <c r="C627" i="41"/>
  <c r="D627" i="41" s="1"/>
  <c r="B628" i="41"/>
  <c r="C628" i="41" l="1"/>
  <c r="D628" i="41" s="1"/>
  <c r="A628" i="41"/>
  <c r="B629" i="41"/>
  <c r="C629" i="41" l="1"/>
  <c r="D629" i="41" s="1"/>
  <c r="A629" i="41"/>
  <c r="B630" i="41"/>
  <c r="A630" i="41" l="1"/>
  <c r="C630" i="41"/>
  <c r="D630" i="41" s="1"/>
  <c r="B631" i="41"/>
  <c r="A631" i="41" l="1"/>
  <c r="C631" i="41"/>
  <c r="D631" i="41" s="1"/>
  <c r="B632" i="41"/>
  <c r="C632" i="41" l="1"/>
  <c r="D632" i="41" s="1"/>
  <c r="A632" i="41"/>
  <c r="B633" i="41"/>
  <c r="C633" i="41" l="1"/>
  <c r="D633" i="41" s="1"/>
  <c r="A633" i="41"/>
  <c r="B634" i="41"/>
  <c r="A634" i="41" l="1"/>
  <c r="C634" i="41"/>
  <c r="D634" i="41" s="1"/>
  <c r="B635" i="41"/>
  <c r="A635" i="41" l="1"/>
  <c r="C635" i="41"/>
  <c r="D635" i="41" s="1"/>
  <c r="B636" i="41"/>
  <c r="C636" i="41" l="1"/>
  <c r="D636" i="41" s="1"/>
  <c r="A636" i="41"/>
  <c r="B637" i="41"/>
  <c r="C637" i="41" l="1"/>
  <c r="D637" i="41" s="1"/>
  <c r="A637" i="41"/>
  <c r="B638" i="41"/>
  <c r="A638" i="41" l="1"/>
  <c r="C638" i="41"/>
  <c r="D638" i="41" s="1"/>
  <c r="B639" i="41"/>
  <c r="A639" i="41" l="1"/>
  <c r="C639" i="41"/>
  <c r="D639" i="41" s="1"/>
  <c r="B640" i="41"/>
  <c r="C640" i="41" l="1"/>
  <c r="D640" i="41" s="1"/>
  <c r="A640" i="41"/>
  <c r="B641" i="41"/>
  <c r="C641" i="41" l="1"/>
  <c r="D641" i="41" s="1"/>
  <c r="A641" i="41"/>
  <c r="B642" i="41"/>
  <c r="C642" i="41" l="1"/>
  <c r="D642" i="41" s="1"/>
  <c r="A642" i="41"/>
  <c r="B643" i="41"/>
  <c r="C643" i="41" l="1"/>
  <c r="D643" i="41" s="1"/>
  <c r="A643" i="41"/>
  <c r="B644" i="41"/>
  <c r="C644" i="41" l="1"/>
  <c r="D644" i="41" s="1"/>
  <c r="A644" i="41"/>
  <c r="B645" i="41"/>
  <c r="C645" i="41" l="1"/>
  <c r="D645" i="41" s="1"/>
  <c r="A645" i="41"/>
  <c r="B646" i="41"/>
  <c r="C646" i="41" l="1"/>
  <c r="D646" i="41" s="1"/>
  <c r="A646" i="41"/>
  <c r="B647" i="41"/>
  <c r="C647" i="41" l="1"/>
  <c r="D647" i="41" s="1"/>
  <c r="A647" i="41"/>
  <c r="B648" i="41"/>
  <c r="C648" i="41" l="1"/>
  <c r="D648" i="41" s="1"/>
  <c r="A648" i="41"/>
  <c r="B649" i="41"/>
  <c r="C649" i="41" l="1"/>
  <c r="D649" i="41" s="1"/>
  <c r="A649" i="41"/>
  <c r="B650" i="41"/>
  <c r="C650" i="41" l="1"/>
  <c r="D650" i="41" s="1"/>
  <c r="A650" i="41"/>
  <c r="B651" i="41"/>
  <c r="C651" i="41" l="1"/>
  <c r="D651" i="41" s="1"/>
  <c r="A651" i="41"/>
  <c r="B652" i="41"/>
  <c r="A652" i="41" l="1"/>
  <c r="C652" i="41"/>
  <c r="D652" i="41" s="1"/>
  <c r="B653" i="41"/>
  <c r="C653" i="41" l="1"/>
  <c r="D653" i="41" s="1"/>
  <c r="A653" i="41"/>
  <c r="B654" i="41"/>
  <c r="C654" i="41" l="1"/>
  <c r="D654" i="41" s="1"/>
  <c r="A654" i="41"/>
  <c r="B655" i="41"/>
  <c r="C655" i="41" l="1"/>
  <c r="D655" i="41" s="1"/>
  <c r="A655" i="41"/>
  <c r="B656" i="41"/>
  <c r="A656" i="41" l="1"/>
  <c r="C656" i="41"/>
  <c r="D656" i="41" s="1"/>
  <c r="B657" i="41"/>
  <c r="C657" i="41" l="1"/>
  <c r="D657" i="41" s="1"/>
  <c r="A657" i="41"/>
  <c r="B658" i="41"/>
  <c r="C658" i="41" l="1"/>
  <c r="D658" i="41" s="1"/>
  <c r="A658" i="41"/>
  <c r="B659" i="41"/>
  <c r="A659" i="41" l="1"/>
  <c r="C659" i="41"/>
  <c r="D659" i="41" s="1"/>
  <c r="B660" i="41"/>
  <c r="A660" i="41" l="1"/>
  <c r="C660" i="41"/>
  <c r="D660" i="41" s="1"/>
  <c r="B661" i="41"/>
  <c r="C661" i="41" l="1"/>
  <c r="D661" i="41" s="1"/>
  <c r="A661" i="41"/>
  <c r="B662" i="41"/>
  <c r="C662" i="41" l="1"/>
  <c r="D662" i="41" s="1"/>
  <c r="A662" i="41"/>
  <c r="B663" i="41"/>
  <c r="A663" i="41" l="1"/>
  <c r="C663" i="41"/>
  <c r="D663" i="41" s="1"/>
  <c r="B664" i="41"/>
  <c r="A664" i="41" l="1"/>
  <c r="C664" i="41"/>
  <c r="D664" i="41" s="1"/>
  <c r="B665" i="41"/>
  <c r="C665" i="41" l="1"/>
  <c r="D665" i="41" s="1"/>
  <c r="A665" i="41"/>
  <c r="B666" i="41"/>
  <c r="C666" i="41" l="1"/>
  <c r="D666" i="41" s="1"/>
  <c r="A666" i="41"/>
  <c r="B667" i="41"/>
  <c r="A667" i="41" l="1"/>
  <c r="C667" i="41"/>
  <c r="D667" i="41" s="1"/>
  <c r="B668" i="41"/>
  <c r="A668" i="41" l="1"/>
  <c r="C668" i="41"/>
  <c r="D668" i="41" s="1"/>
  <c r="B669" i="41"/>
  <c r="C669" i="41" l="1"/>
  <c r="D669" i="41" s="1"/>
  <c r="A669" i="41"/>
  <c r="B670" i="41"/>
  <c r="A670" i="41" l="1"/>
  <c r="C670" i="41"/>
  <c r="D670" i="41" s="1"/>
  <c r="B671" i="41"/>
  <c r="A671" i="41" l="1"/>
  <c r="C671" i="41"/>
  <c r="D671" i="41" s="1"/>
  <c r="B672" i="41"/>
  <c r="A672" i="41" l="1"/>
  <c r="C672" i="41"/>
  <c r="D672" i="41" s="1"/>
  <c r="B673" i="41"/>
  <c r="C673" i="41" l="1"/>
  <c r="D673" i="41" s="1"/>
  <c r="A673" i="41"/>
  <c r="B674" i="41"/>
  <c r="C674" i="41" l="1"/>
  <c r="D674" i="41" s="1"/>
  <c r="A674" i="41"/>
  <c r="B675" i="41"/>
  <c r="A675" i="41" l="1"/>
  <c r="C675" i="41"/>
  <c r="D675" i="41" s="1"/>
  <c r="B676" i="41"/>
  <c r="A676" i="41" l="1"/>
  <c r="C676" i="41"/>
  <c r="D676" i="41" s="1"/>
  <c r="B677" i="41"/>
  <c r="C677" i="41" l="1"/>
  <c r="D677" i="41" s="1"/>
  <c r="A677" i="41"/>
  <c r="B678" i="41"/>
  <c r="A678" i="41" l="1"/>
  <c r="C678" i="41"/>
  <c r="D678" i="41" s="1"/>
  <c r="B679" i="41"/>
  <c r="A679" i="41" l="1"/>
  <c r="C679" i="41"/>
  <c r="D679" i="41" s="1"/>
  <c r="B680" i="41"/>
  <c r="A680" i="41" l="1"/>
  <c r="C680" i="41"/>
  <c r="D680" i="41" s="1"/>
  <c r="B681" i="41"/>
  <c r="C681" i="41" l="1"/>
  <c r="D681" i="41" s="1"/>
  <c r="A681" i="41"/>
  <c r="B682" i="41"/>
  <c r="C682" i="41" l="1"/>
  <c r="D682" i="41" s="1"/>
  <c r="A682" i="41"/>
  <c r="B683" i="41"/>
  <c r="A683" i="41" l="1"/>
  <c r="C683" i="41"/>
  <c r="D683" i="41" s="1"/>
  <c r="B684" i="41"/>
  <c r="A684" i="41" l="1"/>
  <c r="C684" i="41"/>
  <c r="D684" i="41" s="1"/>
  <c r="B685" i="41"/>
  <c r="C685" i="41" l="1"/>
  <c r="D685" i="41" s="1"/>
  <c r="A685" i="41"/>
  <c r="B686" i="41"/>
  <c r="C686" i="41" l="1"/>
  <c r="D686" i="41" s="1"/>
  <c r="A686" i="41"/>
  <c r="B687" i="41"/>
  <c r="A687" i="41" l="1"/>
  <c r="C687" i="41"/>
  <c r="D687" i="41" s="1"/>
  <c r="B688" i="41"/>
  <c r="A688" i="41" l="1"/>
  <c r="C688" i="41"/>
  <c r="D688" i="41" s="1"/>
  <c r="B689" i="41"/>
  <c r="C689" i="41" l="1"/>
  <c r="D689" i="41" s="1"/>
  <c r="A689" i="41"/>
  <c r="B690" i="41"/>
  <c r="C690" i="41" l="1"/>
  <c r="D690" i="41" s="1"/>
  <c r="A690" i="41"/>
  <c r="B691" i="41"/>
  <c r="A691" i="41" l="1"/>
  <c r="C691" i="41"/>
  <c r="D691" i="41" s="1"/>
  <c r="B692" i="41"/>
  <c r="A692" i="41" l="1"/>
  <c r="C692" i="41"/>
  <c r="D692" i="41" s="1"/>
  <c r="B693" i="41"/>
  <c r="C693" i="41" l="1"/>
  <c r="D693" i="41" s="1"/>
  <c r="A693" i="41"/>
  <c r="B694" i="41"/>
  <c r="C694" i="41" l="1"/>
  <c r="D694" i="41" s="1"/>
  <c r="A694" i="41"/>
  <c r="B695" i="41"/>
  <c r="A695" i="41" l="1"/>
  <c r="C695" i="41"/>
  <c r="D695" i="41" s="1"/>
  <c r="B696" i="41"/>
  <c r="A696" i="41" l="1"/>
  <c r="C696" i="41"/>
  <c r="D696" i="41" s="1"/>
  <c r="B697" i="41"/>
  <c r="C697" i="41" l="1"/>
  <c r="D697" i="41" s="1"/>
  <c r="A697" i="41"/>
  <c r="B698" i="41"/>
  <c r="C698" i="41" l="1"/>
  <c r="D698" i="41" s="1"/>
  <c r="A698" i="41"/>
  <c r="B699" i="41"/>
  <c r="A699" i="41" l="1"/>
  <c r="C699" i="41"/>
  <c r="D699" i="41" s="1"/>
  <c r="B700" i="41"/>
  <c r="A700" i="41" l="1"/>
  <c r="C700" i="41"/>
  <c r="D700" i="41" s="1"/>
  <c r="B701" i="41"/>
  <c r="C701" i="41" l="1"/>
  <c r="D701" i="41" s="1"/>
  <c r="A701" i="41"/>
  <c r="B702" i="41"/>
  <c r="A702" i="41" l="1"/>
  <c r="C702" i="41"/>
  <c r="D702" i="41" s="1"/>
  <c r="B703" i="41"/>
  <c r="A703" i="41" l="1"/>
  <c r="C703" i="41"/>
  <c r="D703" i="41" s="1"/>
  <c r="B704" i="41"/>
  <c r="A704" i="41" l="1"/>
  <c r="C704" i="41"/>
  <c r="D704" i="41" s="1"/>
  <c r="B705" i="41"/>
  <c r="C705" i="41" l="1"/>
  <c r="D705" i="41" s="1"/>
  <c r="A705" i="41"/>
  <c r="B706" i="41"/>
  <c r="C706" i="41" l="1"/>
  <c r="D706" i="41" s="1"/>
  <c r="A706" i="41"/>
  <c r="B707" i="41"/>
  <c r="A707" i="41" l="1"/>
  <c r="C707" i="41"/>
  <c r="D707" i="41" s="1"/>
  <c r="B708" i="41"/>
  <c r="A708" i="41" l="1"/>
  <c r="C708" i="41"/>
  <c r="D708" i="41" s="1"/>
  <c r="B709" i="41"/>
  <c r="C709" i="41" l="1"/>
  <c r="D709" i="41" s="1"/>
  <c r="A709" i="41"/>
  <c r="B710" i="41"/>
  <c r="A710" i="41" l="1"/>
  <c r="C710" i="41"/>
  <c r="D710" i="41" s="1"/>
  <c r="B711" i="41"/>
  <c r="A711" i="41" l="1"/>
  <c r="C711" i="41"/>
  <c r="D711" i="41" s="1"/>
  <c r="B712" i="41"/>
  <c r="A712" i="41" l="1"/>
  <c r="C712" i="41"/>
  <c r="D712" i="41" s="1"/>
  <c r="B713" i="41"/>
  <c r="C713" i="41" l="1"/>
  <c r="D713" i="41" s="1"/>
  <c r="A713" i="41"/>
  <c r="B714" i="41"/>
  <c r="C714" i="41" l="1"/>
  <c r="D714" i="41" s="1"/>
  <c r="A714" i="41"/>
  <c r="B715" i="41"/>
  <c r="A715" i="41" l="1"/>
  <c r="C715" i="41"/>
  <c r="D715" i="41" s="1"/>
  <c r="B716" i="41"/>
  <c r="A716" i="41" l="1"/>
  <c r="C716" i="41"/>
  <c r="D716" i="41" s="1"/>
  <c r="B717" i="41"/>
  <c r="C717" i="41" l="1"/>
  <c r="D717" i="41" s="1"/>
  <c r="A717" i="41"/>
  <c r="B718" i="41"/>
  <c r="C718" i="41" l="1"/>
  <c r="D718" i="41" s="1"/>
  <c r="A718" i="41"/>
  <c r="B719" i="41"/>
  <c r="A719" i="41" l="1"/>
  <c r="C719" i="41"/>
  <c r="D719" i="41" s="1"/>
  <c r="B720" i="41"/>
  <c r="A720" i="41" l="1"/>
  <c r="C720" i="41"/>
  <c r="D720" i="41" s="1"/>
  <c r="B721" i="41"/>
  <c r="C721" i="41" l="1"/>
  <c r="D721" i="41" s="1"/>
  <c r="A721" i="41"/>
  <c r="B722" i="41"/>
  <c r="C722" i="41" l="1"/>
  <c r="D722" i="41" s="1"/>
  <c r="A722" i="41"/>
  <c r="B723" i="41"/>
  <c r="A723" i="41" l="1"/>
  <c r="C723" i="41"/>
  <c r="D723" i="41" s="1"/>
  <c r="B724" i="41"/>
  <c r="A724" i="41" l="1"/>
  <c r="C724" i="41"/>
  <c r="D724" i="41" s="1"/>
  <c r="B725" i="41"/>
  <c r="C725" i="41" l="1"/>
  <c r="D725" i="41" s="1"/>
  <c r="A725" i="41"/>
  <c r="B726" i="41"/>
  <c r="C726" i="41" l="1"/>
  <c r="D726" i="41" s="1"/>
  <c r="A726" i="41"/>
  <c r="B727" i="41"/>
  <c r="A727" i="41" l="1"/>
  <c r="C727" i="41"/>
  <c r="D727" i="41" s="1"/>
  <c r="B728" i="41"/>
  <c r="A728" i="41" l="1"/>
  <c r="C728" i="41"/>
  <c r="D728" i="41" s="1"/>
  <c r="B729" i="41"/>
  <c r="C729" i="41" l="1"/>
  <c r="D729" i="41" s="1"/>
  <c r="A729" i="41"/>
  <c r="B730" i="41"/>
  <c r="C730" i="41" l="1"/>
  <c r="D730" i="41" s="1"/>
  <c r="A730" i="41"/>
  <c r="B731" i="41"/>
  <c r="A731" i="41" l="1"/>
  <c r="C731" i="41"/>
  <c r="D731" i="41" s="1"/>
  <c r="B732" i="41"/>
  <c r="A732" i="41" l="1"/>
  <c r="C732" i="41"/>
  <c r="D732" i="41" s="1"/>
  <c r="B733" i="41"/>
  <c r="C733" i="41" l="1"/>
  <c r="D733" i="41" s="1"/>
  <c r="A733" i="41"/>
  <c r="B734" i="41"/>
  <c r="A734" i="41" l="1"/>
  <c r="C734" i="41"/>
  <c r="D734" i="41" s="1"/>
  <c r="B735" i="41"/>
  <c r="A735" i="41" l="1"/>
  <c r="C735" i="41"/>
  <c r="D735" i="41" s="1"/>
  <c r="B736" i="41"/>
  <c r="A736" i="41" l="1"/>
  <c r="C736" i="41"/>
  <c r="D736" i="41" s="1"/>
  <c r="B737" i="41"/>
  <c r="C737" i="41" l="1"/>
  <c r="D737" i="41" s="1"/>
  <c r="A737" i="41"/>
  <c r="B738" i="41"/>
  <c r="C738" i="41" l="1"/>
  <c r="D738" i="41" s="1"/>
  <c r="A738" i="41"/>
  <c r="B739" i="41"/>
  <c r="A739" i="41" l="1"/>
  <c r="C739" i="41"/>
  <c r="D739" i="41" s="1"/>
  <c r="B740" i="41"/>
  <c r="A740" i="41" l="1"/>
  <c r="C740" i="41"/>
  <c r="D740" i="41" s="1"/>
  <c r="B741" i="41"/>
  <c r="C741" i="41" l="1"/>
  <c r="D741" i="41" s="1"/>
  <c r="A741" i="41"/>
  <c r="B742" i="41"/>
  <c r="A742" i="41" l="1"/>
  <c r="C742" i="41"/>
  <c r="D742" i="41" s="1"/>
  <c r="B743" i="41"/>
  <c r="A743" i="41" l="1"/>
  <c r="C743" i="41"/>
  <c r="D743" i="41" s="1"/>
  <c r="B744" i="41"/>
  <c r="A744" i="41" l="1"/>
  <c r="C744" i="41"/>
  <c r="D744" i="41" s="1"/>
  <c r="B745" i="41"/>
  <c r="C745" i="41" l="1"/>
  <c r="D745" i="41" s="1"/>
  <c r="A745" i="41"/>
  <c r="B746" i="41"/>
  <c r="C746" i="41" l="1"/>
  <c r="D746" i="41" s="1"/>
  <c r="A746" i="41"/>
  <c r="B747" i="41"/>
  <c r="A747" i="41" l="1"/>
  <c r="C747" i="41"/>
  <c r="D747" i="41" s="1"/>
  <c r="B748" i="41"/>
  <c r="A748" i="41" l="1"/>
  <c r="C748" i="41"/>
  <c r="D748" i="41" s="1"/>
  <c r="B749" i="41"/>
  <c r="C749" i="41" l="1"/>
  <c r="D749" i="41" s="1"/>
  <c r="A749" i="41"/>
  <c r="B750" i="41"/>
  <c r="C750" i="41" l="1"/>
  <c r="D750" i="41" s="1"/>
  <c r="A750" i="41"/>
  <c r="B751" i="41"/>
  <c r="A751" i="41" l="1"/>
  <c r="C751" i="41"/>
  <c r="D751" i="41" s="1"/>
  <c r="B752" i="41"/>
  <c r="A752" i="41" l="1"/>
  <c r="C752" i="41"/>
  <c r="D752" i="41" s="1"/>
  <c r="B753" i="41"/>
  <c r="C753" i="41" l="1"/>
  <c r="D753" i="41" s="1"/>
  <c r="A753" i="41"/>
  <c r="B754" i="41"/>
  <c r="C754" i="41" l="1"/>
  <c r="D754" i="41" s="1"/>
  <c r="A754" i="41"/>
  <c r="B755" i="41"/>
  <c r="A755" i="41" l="1"/>
  <c r="C755" i="41"/>
  <c r="D755" i="41" s="1"/>
  <c r="B756" i="41"/>
  <c r="A756" i="41" l="1"/>
  <c r="C756" i="41"/>
  <c r="D756" i="41" s="1"/>
  <c r="B757" i="41"/>
  <c r="C757" i="41" l="1"/>
  <c r="D757" i="41" s="1"/>
  <c r="A757" i="41"/>
  <c r="B758" i="41"/>
  <c r="C758" i="41" l="1"/>
  <c r="D758" i="41" s="1"/>
  <c r="A758" i="41"/>
  <c r="B759" i="41"/>
  <c r="A759" i="41" l="1"/>
  <c r="C759" i="41"/>
  <c r="D759" i="41" s="1"/>
  <c r="B760" i="41"/>
  <c r="A760" i="41" l="1"/>
  <c r="C760" i="41"/>
  <c r="D760" i="41" s="1"/>
  <c r="B761" i="41"/>
  <c r="C761" i="41" l="1"/>
  <c r="D761" i="41" s="1"/>
  <c r="A761" i="41"/>
  <c r="B762" i="41"/>
  <c r="C762" i="41" l="1"/>
  <c r="D762" i="41" s="1"/>
  <c r="A762" i="41"/>
  <c r="B763" i="41"/>
  <c r="A763" i="41" l="1"/>
  <c r="C763" i="41"/>
  <c r="D763" i="41" s="1"/>
  <c r="B764" i="41"/>
  <c r="A764" i="41" l="1"/>
  <c r="C764" i="41"/>
  <c r="D764" i="41" s="1"/>
  <c r="B765" i="41"/>
  <c r="C765" i="41" l="1"/>
  <c r="D765" i="41" s="1"/>
  <c r="A765" i="41"/>
  <c r="B766" i="41"/>
  <c r="A766" i="41" l="1"/>
  <c r="C766" i="41"/>
  <c r="D766" i="41" s="1"/>
  <c r="B767" i="41"/>
  <c r="A767" i="41" l="1"/>
  <c r="C767" i="41"/>
  <c r="D767" i="41" s="1"/>
  <c r="B768" i="41"/>
  <c r="A768" i="41" l="1"/>
  <c r="C768" i="41"/>
  <c r="D768" i="41" s="1"/>
  <c r="B769" i="41"/>
  <c r="C769" i="41" l="1"/>
  <c r="D769" i="41" s="1"/>
  <c r="A769" i="41"/>
  <c r="B770" i="41"/>
  <c r="C770" i="41" l="1"/>
  <c r="D770" i="41" s="1"/>
  <c r="A770" i="41"/>
  <c r="B771" i="41"/>
  <c r="A771" i="41" l="1"/>
  <c r="C771" i="41"/>
  <c r="D771" i="41" s="1"/>
  <c r="B772" i="41"/>
  <c r="A772" i="41" l="1"/>
  <c r="C772" i="41"/>
  <c r="D772" i="41" s="1"/>
  <c r="B773" i="41"/>
  <c r="C773" i="41" l="1"/>
  <c r="D773" i="41" s="1"/>
  <c r="A773" i="41"/>
  <c r="B774" i="41"/>
  <c r="A774" i="41" l="1"/>
  <c r="C774" i="41"/>
  <c r="D774" i="41" s="1"/>
  <c r="B775" i="41"/>
  <c r="A775" i="41" l="1"/>
  <c r="C775" i="41"/>
  <c r="D775" i="41" s="1"/>
  <c r="B776" i="41"/>
  <c r="A776" i="41" l="1"/>
  <c r="C776" i="41"/>
  <c r="D776" i="41" s="1"/>
  <c r="B777" i="41"/>
  <c r="C777" i="41" l="1"/>
  <c r="D777" i="41" s="1"/>
  <c r="A777" i="41"/>
  <c r="B778" i="41"/>
  <c r="C778" i="41" l="1"/>
  <c r="D778" i="41" s="1"/>
  <c r="A778" i="41"/>
  <c r="B779" i="41"/>
  <c r="C779" i="41" l="1"/>
  <c r="D779" i="41" s="1"/>
  <c r="A779" i="41"/>
  <c r="B780" i="41"/>
  <c r="C780" i="41" l="1"/>
  <c r="D780" i="41" s="1"/>
  <c r="A780" i="41"/>
  <c r="B781" i="41"/>
  <c r="C781" i="41" l="1"/>
  <c r="D781" i="41" s="1"/>
  <c r="A781" i="41"/>
  <c r="B782" i="41"/>
  <c r="C782" i="41" l="1"/>
  <c r="D782" i="41" s="1"/>
  <c r="A782" i="41"/>
  <c r="B783" i="41"/>
  <c r="C783" i="41" l="1"/>
  <c r="D783" i="41" s="1"/>
  <c r="A783" i="41"/>
  <c r="B784" i="41"/>
  <c r="C784" i="41" l="1"/>
  <c r="D784" i="41" s="1"/>
  <c r="A784" i="41"/>
  <c r="B785" i="41"/>
  <c r="C785" i="41" l="1"/>
  <c r="D785" i="41" s="1"/>
  <c r="A785" i="41"/>
  <c r="B786" i="41"/>
  <c r="A786" i="41" l="1"/>
  <c r="C786" i="41"/>
  <c r="D786" i="41" s="1"/>
  <c r="B787" i="41"/>
  <c r="C787" i="41" l="1"/>
  <c r="D787" i="41" s="1"/>
  <c r="A787" i="41"/>
  <c r="B788" i="41"/>
  <c r="C788" i="41" l="1"/>
  <c r="D788" i="41" s="1"/>
  <c r="A788" i="41"/>
  <c r="B789" i="41"/>
  <c r="C789" i="41" l="1"/>
  <c r="D789" i="41" s="1"/>
  <c r="A789" i="41"/>
  <c r="B790" i="41"/>
  <c r="C790" i="41" l="1"/>
  <c r="D790" i="41" s="1"/>
  <c r="A790" i="41"/>
  <c r="B791" i="41"/>
  <c r="C791" i="41" l="1"/>
  <c r="D791" i="41" s="1"/>
  <c r="A791" i="41"/>
  <c r="B792" i="41"/>
  <c r="B793" i="41" s="1"/>
  <c r="C792" i="41" l="1"/>
  <c r="D792" i="41" s="1"/>
  <c r="A792" i="41"/>
  <c r="A793" i="41" l="1"/>
  <c r="C793" i="41"/>
  <c r="D793" i="41" s="1"/>
  <c r="B794" i="41" l="1"/>
  <c r="C794" i="41" l="1"/>
  <c r="D794" i="41" s="1"/>
  <c r="B795" i="41"/>
  <c r="A794" i="41"/>
  <c r="B796" i="41" l="1"/>
  <c r="C795" i="41"/>
  <c r="D795" i="41" s="1"/>
  <c r="A795" i="41"/>
  <c r="C796" i="41" l="1"/>
  <c r="D796" i="41" s="1"/>
  <c r="A796" i="41"/>
  <c r="B797" i="41"/>
  <c r="A797" i="41" l="1"/>
  <c r="B798" i="41"/>
  <c r="C797" i="41"/>
  <c r="D797" i="41" s="1"/>
  <c r="A798" i="41" l="1"/>
  <c r="C798" i="41"/>
  <c r="D798" i="41" s="1"/>
  <c r="B799" i="41"/>
  <c r="A799" i="41" l="1"/>
  <c r="C799" i="41"/>
  <c r="D799" i="41" s="1"/>
  <c r="B800" i="41"/>
  <c r="A800" i="41" l="1"/>
  <c r="B801" i="41"/>
  <c r="C800" i="41"/>
  <c r="D800" i="41" s="1"/>
  <c r="C801" i="41" l="1"/>
  <c r="D801" i="41" s="1"/>
  <c r="A801" i="41"/>
  <c r="B802" i="41"/>
  <c r="B803" i="41" l="1"/>
  <c r="C802" i="41"/>
  <c r="D802" i="41" s="1"/>
  <c r="A802" i="41"/>
  <c r="B804" i="41" l="1"/>
  <c r="A803" i="41"/>
  <c r="C803" i="41"/>
  <c r="D803" i="41" s="1"/>
  <c r="A804" i="41" l="1"/>
  <c r="C804" i="41"/>
  <c r="D804" i="41" s="1"/>
  <c r="B805" i="41"/>
  <c r="C805" i="41" l="1"/>
  <c r="D805" i="41" s="1"/>
  <c r="A805" i="41"/>
  <c r="B806" i="41"/>
  <c r="A806" i="41" l="1"/>
  <c r="C806" i="41"/>
  <c r="D806" i="41" s="1"/>
  <c r="B807" i="41"/>
  <c r="B808" i="41" l="1"/>
  <c r="C807" i="41"/>
  <c r="D807" i="41" s="1"/>
  <c r="A807" i="41"/>
  <c r="A808" i="41" l="1"/>
  <c r="B809" i="41"/>
  <c r="C808" i="41"/>
  <c r="D808" i="41" s="1"/>
  <c r="C809" i="41" l="1"/>
  <c r="D809" i="41" s="1"/>
  <c r="A809" i="41"/>
  <c r="B810" i="41"/>
  <c r="A810" i="41" l="1"/>
  <c r="B811" i="41"/>
  <c r="C810" i="41"/>
  <c r="D810" i="41" s="1"/>
  <c r="A811" i="41" l="1"/>
  <c r="B812" i="41"/>
  <c r="C811" i="41"/>
  <c r="D811" i="41" s="1"/>
  <c r="A812" i="41" l="1"/>
  <c r="B813" i="41"/>
  <c r="C812" i="41"/>
  <c r="D812" i="41" s="1"/>
  <c r="C813" i="41" l="1"/>
  <c r="D813" i="41" s="1"/>
  <c r="A813" i="41"/>
  <c r="B814" i="41"/>
  <c r="A814" i="41" l="1"/>
  <c r="B815" i="41"/>
  <c r="C814" i="41"/>
  <c r="D814" i="41" s="1"/>
  <c r="A815" i="41" l="1"/>
  <c r="B816" i="41"/>
  <c r="C815" i="41"/>
  <c r="D815" i="41" s="1"/>
  <c r="A816" i="41" l="1"/>
  <c r="B817" i="41"/>
  <c r="C816" i="41"/>
  <c r="D816" i="41" s="1"/>
  <c r="C817" i="41" l="1"/>
  <c r="D817" i="41" s="1"/>
  <c r="B818" i="41"/>
  <c r="A817" i="41"/>
  <c r="C818" i="41" l="1"/>
  <c r="D818" i="41" s="1"/>
  <c r="A818" i="41"/>
  <c r="B819" i="41"/>
  <c r="A819" i="41" l="1"/>
  <c r="C819" i="41"/>
  <c r="D819" i="41" s="1"/>
  <c r="B820" i="41"/>
  <c r="A820" i="41" l="1"/>
  <c r="B821" i="41"/>
  <c r="C820" i="41"/>
  <c r="D820" i="41" s="1"/>
  <c r="C821" i="41" l="1"/>
  <c r="D821" i="41" s="1"/>
  <c r="B822" i="41"/>
  <c r="A821" i="41"/>
  <c r="B823" i="41" l="1"/>
  <c r="C822" i="41"/>
  <c r="D822" i="41" s="1"/>
  <c r="A822" i="41"/>
  <c r="A823" i="41" l="1"/>
  <c r="B824" i="41"/>
  <c r="C823" i="41"/>
  <c r="D823" i="41" s="1"/>
  <c r="A824" i="41" l="1"/>
  <c r="B825" i="41"/>
  <c r="C824" i="41"/>
  <c r="D824" i="41" s="1"/>
  <c r="C825" i="41" l="1"/>
  <c r="D825" i="41" s="1"/>
  <c r="A825" i="41"/>
  <c r="B826" i="41"/>
  <c r="C826" i="41" l="1"/>
  <c r="D826" i="41" s="1"/>
  <c r="B827" i="41"/>
  <c r="A826" i="41"/>
  <c r="C827" i="41" l="1"/>
  <c r="D827" i="41" s="1"/>
  <c r="A827" i="41"/>
  <c r="B828" i="41"/>
  <c r="A828" i="41" l="1"/>
  <c r="B829" i="41"/>
  <c r="C828" i="41"/>
  <c r="D828" i="41" s="1"/>
  <c r="A829" i="41" l="1"/>
  <c r="C829" i="41"/>
  <c r="D829" i="41" s="1"/>
  <c r="B830" i="41"/>
  <c r="B831" i="41" l="1"/>
  <c r="C830" i="41"/>
  <c r="D830" i="41" s="1"/>
  <c r="A830" i="41"/>
  <c r="B832" i="41" l="1"/>
  <c r="C831" i="41"/>
  <c r="D831" i="41" s="1"/>
  <c r="A831" i="41"/>
  <c r="C832" i="41" l="1"/>
  <c r="D832" i="41" s="1"/>
  <c r="A832" i="41"/>
  <c r="B833" i="41"/>
  <c r="C833" i="41" l="1"/>
  <c r="D833" i="41" s="1"/>
  <c r="A833" i="41"/>
  <c r="B834" i="41"/>
  <c r="A834" i="41" l="1"/>
  <c r="C834" i="41"/>
  <c r="D834" i="41" s="1"/>
  <c r="B835" i="41"/>
  <c r="B836" i="41" l="1"/>
  <c r="C835" i="41"/>
  <c r="D835" i="41" s="1"/>
  <c r="A835" i="41"/>
  <c r="A836" i="41" l="1"/>
  <c r="B837" i="41"/>
  <c r="C836" i="41"/>
  <c r="D836" i="41" s="1"/>
  <c r="C837" i="41" l="1"/>
  <c r="D837" i="41" s="1"/>
  <c r="A837" i="41"/>
  <c r="B838" i="41"/>
  <c r="C838" i="41" l="1"/>
  <c r="D838" i="41" s="1"/>
  <c r="A838" i="41"/>
  <c r="B839" i="41"/>
  <c r="B840" i="41" l="1"/>
  <c r="A839" i="41"/>
  <c r="C839" i="41"/>
  <c r="D839" i="41" s="1"/>
  <c r="A840" i="41" l="1"/>
  <c r="B841" i="41"/>
  <c r="C840" i="41"/>
  <c r="D840" i="41" s="1"/>
  <c r="A841" i="41" l="1"/>
  <c r="B842" i="41"/>
  <c r="C841" i="41"/>
  <c r="D841" i="41" s="1"/>
  <c r="A842" i="41" l="1"/>
  <c r="C842" i="41"/>
  <c r="D842" i="41" s="1"/>
  <c r="B843" i="41"/>
  <c r="B844" i="41" l="1"/>
  <c r="A843" i="41"/>
  <c r="C843" i="41"/>
  <c r="D843" i="41" s="1"/>
  <c r="C844" i="41" l="1"/>
  <c r="D844" i="41" s="1"/>
  <c r="A844" i="41"/>
  <c r="B845" i="41"/>
  <c r="C845" i="41" l="1"/>
  <c r="D845" i="41" s="1"/>
  <c r="A845" i="41"/>
  <c r="B846" i="41"/>
  <c r="A846" i="41" l="1"/>
  <c r="B847" i="41"/>
  <c r="C846" i="41"/>
  <c r="D846" i="41" s="1"/>
  <c r="B848" i="41" l="1"/>
  <c r="C847" i="41"/>
  <c r="D847" i="41" s="1"/>
  <c r="A847" i="41"/>
  <c r="B849" i="41" l="1"/>
  <c r="C848" i="41"/>
  <c r="D848" i="41" s="1"/>
  <c r="A848" i="41"/>
  <c r="C849" i="41" l="1"/>
  <c r="D849" i="41" s="1"/>
  <c r="A849" i="41"/>
  <c r="B850" i="41"/>
  <c r="A850" i="41" l="1"/>
  <c r="B851" i="41"/>
  <c r="C850" i="41"/>
  <c r="D850" i="41" s="1"/>
  <c r="C851" i="41" l="1"/>
  <c r="D851" i="41" s="1"/>
  <c r="B852" i="41"/>
  <c r="A851" i="41"/>
  <c r="A852" i="41" l="1"/>
  <c r="B853" i="41"/>
  <c r="C852" i="41"/>
  <c r="D852" i="41" s="1"/>
  <c r="C853" i="41" l="1"/>
  <c r="D853" i="41" s="1"/>
  <c r="A853" i="41"/>
  <c r="B854" i="41"/>
  <c r="A854" i="41" l="1"/>
  <c r="B855" i="41"/>
  <c r="C854" i="41"/>
  <c r="D854" i="41" s="1"/>
  <c r="B856" i="41" l="1"/>
  <c r="A855" i="41"/>
  <c r="C855" i="41"/>
  <c r="D855" i="41" s="1"/>
  <c r="A856" i="41" l="1"/>
  <c r="C856" i="41"/>
  <c r="D856" i="41" s="1"/>
  <c r="B857" i="41"/>
  <c r="C857" i="41" l="1"/>
  <c r="D857" i="41" s="1"/>
  <c r="A857" i="41"/>
  <c r="B858" i="41"/>
  <c r="A858" i="41" l="1"/>
  <c r="B859" i="41"/>
  <c r="C858" i="41"/>
  <c r="D858" i="41" s="1"/>
  <c r="A859" i="41" l="1"/>
  <c r="C859" i="41"/>
  <c r="D859" i="41" s="1"/>
  <c r="B860" i="41"/>
  <c r="A860" i="41" l="1"/>
  <c r="C860" i="41"/>
  <c r="D860" i="41" s="1"/>
  <c r="B861" i="41"/>
  <c r="C861" i="41" l="1"/>
  <c r="D861" i="41" s="1"/>
  <c r="A861" i="41"/>
  <c r="B862" i="41"/>
  <c r="A862" i="41" l="1"/>
  <c r="B863" i="41"/>
  <c r="C862" i="41"/>
  <c r="D862" i="41" s="1"/>
  <c r="A863" i="41" l="1"/>
  <c r="B864" i="41"/>
  <c r="C863" i="41"/>
  <c r="D863" i="41" s="1"/>
  <c r="A864" i="41" l="1"/>
  <c r="B865" i="41"/>
  <c r="C864" i="41"/>
  <c r="D864" i="41" s="1"/>
  <c r="C865" i="41" l="1"/>
  <c r="D865" i="41" s="1"/>
  <c r="A865" i="41"/>
  <c r="B866" i="41"/>
  <c r="C866" i="41" l="1"/>
  <c r="D866" i="41" s="1"/>
  <c r="A866" i="41"/>
  <c r="B867" i="41"/>
  <c r="A867" i="41" l="1"/>
  <c r="B868" i="41"/>
  <c r="C867" i="41"/>
  <c r="D867" i="41" s="1"/>
  <c r="A868" i="41" l="1"/>
  <c r="B869" i="41"/>
  <c r="C868" i="41"/>
  <c r="D868" i="41" s="1"/>
  <c r="C869" i="41" l="1"/>
  <c r="D869" i="41" s="1"/>
  <c r="A869" i="41"/>
  <c r="B870" i="41"/>
  <c r="C870" i="41" l="1"/>
  <c r="D870" i="41" s="1"/>
  <c r="A870" i="41"/>
  <c r="B871" i="41"/>
  <c r="A871" i="41" l="1"/>
  <c r="B872" i="41"/>
  <c r="C871" i="41"/>
  <c r="D871" i="41" s="1"/>
  <c r="C872" i="41" l="1"/>
  <c r="D872" i="41" s="1"/>
  <c r="A872" i="41"/>
  <c r="B873" i="41"/>
  <c r="C873" i="41" l="1"/>
  <c r="D873" i="41" s="1"/>
  <c r="A873" i="41"/>
  <c r="B874" i="41"/>
  <c r="C874" i="41" l="1"/>
  <c r="D874" i="41" s="1"/>
  <c r="A874" i="41"/>
  <c r="B875" i="41"/>
  <c r="C875" i="41" l="1"/>
  <c r="D875" i="41" s="1"/>
  <c r="A875" i="41"/>
  <c r="B876" i="41"/>
  <c r="A876" i="41" l="1"/>
  <c r="B877" i="41"/>
  <c r="C876" i="41"/>
  <c r="D876" i="41" s="1"/>
  <c r="A877" i="41" l="1"/>
  <c r="C877" i="41"/>
  <c r="D877" i="41" s="1"/>
  <c r="B878" i="41"/>
  <c r="B879" i="41" l="1"/>
  <c r="C878" i="41"/>
  <c r="D878" i="41" s="1"/>
  <c r="A878" i="41"/>
  <c r="C879" i="41" l="1"/>
  <c r="D879" i="41" s="1"/>
  <c r="B880" i="41"/>
  <c r="A879" i="41"/>
  <c r="C880" i="41" l="1"/>
  <c r="D880" i="41" s="1"/>
  <c r="B881" i="41"/>
  <c r="A880" i="41"/>
  <c r="C881" i="41" l="1"/>
  <c r="D881" i="41" s="1"/>
  <c r="A881" i="41"/>
  <c r="B882" i="41"/>
  <c r="A882" i="41" l="1"/>
  <c r="B883" i="41"/>
  <c r="C882" i="41"/>
  <c r="D882" i="41" s="1"/>
  <c r="C883" i="41" l="1"/>
  <c r="D883" i="41" s="1"/>
  <c r="B884" i="41"/>
  <c r="A883" i="41"/>
  <c r="C884" i="41" l="1"/>
  <c r="D884" i="41" s="1"/>
  <c r="B885" i="41"/>
  <c r="A884" i="41"/>
  <c r="C885" i="41" l="1"/>
  <c r="D885" i="41" s="1"/>
  <c r="A885" i="41"/>
  <c r="B886" i="41"/>
  <c r="A886" i="41" l="1"/>
  <c r="B887" i="41"/>
  <c r="C886" i="41"/>
  <c r="D886" i="41" s="1"/>
  <c r="B888" i="41" l="1"/>
  <c r="A887" i="41"/>
  <c r="C887" i="41"/>
  <c r="D887" i="41" s="1"/>
  <c r="C888" i="41" l="1"/>
  <c r="D888" i="41" s="1"/>
  <c r="B889" i="41"/>
  <c r="A888" i="41"/>
  <c r="B890" i="41" l="1"/>
  <c r="C889" i="41"/>
  <c r="D889" i="41" s="1"/>
  <c r="A889" i="41"/>
  <c r="C890" i="41" l="1"/>
  <c r="D890" i="41" s="1"/>
  <c r="B891" i="41"/>
  <c r="A890" i="41"/>
  <c r="B892" i="41" l="1"/>
  <c r="C891" i="41"/>
  <c r="D891" i="41" s="1"/>
  <c r="A891" i="41"/>
  <c r="A892" i="41" l="1"/>
  <c r="B893" i="41"/>
  <c r="C892" i="41"/>
  <c r="D892" i="41" s="1"/>
  <c r="A893" i="41" l="1"/>
  <c r="B894" i="41"/>
  <c r="C893" i="41"/>
  <c r="D893" i="41" s="1"/>
  <c r="A894" i="41" l="1"/>
  <c r="B895" i="41"/>
  <c r="C894" i="41"/>
  <c r="D894" i="41" s="1"/>
  <c r="A895" i="41" l="1"/>
  <c r="B896" i="41"/>
  <c r="C895" i="41"/>
  <c r="D895" i="41" s="1"/>
  <c r="B897" i="41" l="1"/>
  <c r="C896" i="41"/>
  <c r="D896" i="41" s="1"/>
  <c r="A896" i="41"/>
  <c r="C897" i="41" l="1"/>
  <c r="D897" i="41" s="1"/>
  <c r="A897" i="41"/>
  <c r="B898" i="41"/>
  <c r="C898" i="41" l="1"/>
  <c r="D898" i="41" s="1"/>
  <c r="B899" i="41"/>
  <c r="A898" i="41"/>
  <c r="A899" i="41" l="1"/>
  <c r="B900" i="41"/>
  <c r="C899" i="41"/>
  <c r="D899" i="41" s="1"/>
  <c r="A900" i="41" l="1"/>
  <c r="C900" i="41"/>
  <c r="D900" i="41" s="1"/>
  <c r="B901" i="41"/>
  <c r="A901" i="41" l="1"/>
  <c r="B902" i="41"/>
  <c r="C901" i="41"/>
  <c r="D901" i="41" s="1"/>
  <c r="C902" i="41" l="1"/>
  <c r="D902" i="41" s="1"/>
  <c r="B903" i="41"/>
  <c r="A902" i="41"/>
  <c r="A903" i="41" l="1"/>
  <c r="B904" i="41"/>
  <c r="C903" i="41"/>
  <c r="D903" i="41" s="1"/>
  <c r="C904" i="41" l="1"/>
  <c r="D904" i="41" s="1"/>
  <c r="A904" i="41"/>
  <c r="B905" i="41"/>
  <c r="A905" i="41" l="1"/>
  <c r="B906" i="41"/>
  <c r="C905" i="41"/>
  <c r="D905" i="41" s="1"/>
  <c r="A906" i="41" l="1"/>
  <c r="C906" i="41"/>
  <c r="D906" i="41" s="1"/>
  <c r="B907" i="41"/>
  <c r="C907" i="41" l="1"/>
  <c r="D907" i="41" s="1"/>
  <c r="A907" i="41"/>
  <c r="B908" i="41"/>
  <c r="C908" i="41" l="1"/>
  <c r="D908" i="41" s="1"/>
  <c r="A908" i="41"/>
  <c r="B909" i="41"/>
  <c r="C909" i="41" l="1"/>
  <c r="D909" i="41" s="1"/>
  <c r="B910" i="41"/>
  <c r="A909" i="41"/>
  <c r="A910" i="41" l="1"/>
  <c r="B911" i="41"/>
  <c r="C910" i="41"/>
  <c r="D910" i="41" s="1"/>
  <c r="A911" i="41" l="1"/>
  <c r="B912" i="41"/>
  <c r="C911" i="41"/>
  <c r="D911" i="41" s="1"/>
  <c r="C912" i="41" l="1"/>
  <c r="D912" i="41" s="1"/>
  <c r="A912" i="41"/>
  <c r="B913" i="41"/>
  <c r="C913" i="41" l="1"/>
  <c r="D913" i="41" s="1"/>
  <c r="A913" i="41"/>
  <c r="B914" i="41"/>
  <c r="C914" i="41" l="1"/>
  <c r="D914" i="41" s="1"/>
  <c r="B915" i="41"/>
  <c r="A914" i="41"/>
  <c r="A915" i="41" l="1"/>
  <c r="B916" i="41"/>
  <c r="C915" i="41"/>
  <c r="D915" i="41" s="1"/>
  <c r="A916" i="41" l="1"/>
  <c r="C916" i="41"/>
  <c r="D916" i="41" s="1"/>
  <c r="B917" i="41"/>
  <c r="A917" i="41" l="1"/>
  <c r="B918" i="41"/>
  <c r="C917" i="41"/>
  <c r="D917" i="41" s="1"/>
  <c r="C918" i="41" l="1"/>
  <c r="D918" i="41" s="1"/>
  <c r="B919" i="41"/>
  <c r="A918" i="41"/>
  <c r="A919" i="41" l="1"/>
  <c r="C919" i="41"/>
  <c r="D919" i="41" s="1"/>
  <c r="B920" i="41"/>
  <c r="A920" i="41" l="1"/>
  <c r="C920" i="41"/>
  <c r="D920" i="41" s="1"/>
  <c r="B921" i="41"/>
  <c r="A921" i="41" l="1"/>
  <c r="B922" i="41"/>
  <c r="C921" i="41"/>
  <c r="D921" i="41" s="1"/>
  <c r="A922" i="41" l="1"/>
  <c r="C922" i="41"/>
  <c r="D922" i="41" s="1"/>
  <c r="B923" i="41"/>
  <c r="A923" i="41" l="1"/>
  <c r="C923" i="41"/>
  <c r="D923" i="41" s="1"/>
  <c r="B924" i="41"/>
  <c r="A924" i="41" l="1"/>
  <c r="C924" i="41"/>
  <c r="D924" i="41" s="1"/>
  <c r="B925" i="41"/>
  <c r="C925" i="41" l="1"/>
  <c r="D925" i="41" s="1"/>
  <c r="A925" i="41"/>
  <c r="B926" i="41"/>
  <c r="B927" i="41" l="1"/>
  <c r="A926" i="41"/>
  <c r="C926" i="41"/>
  <c r="D926" i="41" s="1"/>
  <c r="B928" i="41" l="1"/>
  <c r="A927" i="41"/>
  <c r="C927" i="41"/>
  <c r="D927" i="41" s="1"/>
  <c r="A928" i="41" l="1"/>
  <c r="B929" i="41"/>
  <c r="C928" i="41"/>
  <c r="D928" i="41" s="1"/>
  <c r="A929" i="41" l="1"/>
  <c r="C929" i="41"/>
  <c r="D929" i="41" s="1"/>
  <c r="B930" i="41"/>
  <c r="C930" i="41" l="1"/>
  <c r="D930" i="41" s="1"/>
  <c r="A930" i="41"/>
  <c r="B931" i="41"/>
  <c r="C931" i="41" l="1"/>
  <c r="D931" i="41" s="1"/>
  <c r="B932" i="41"/>
  <c r="A931" i="41"/>
  <c r="C932" i="41" l="1"/>
  <c r="D932" i="41" s="1"/>
  <c r="A932" i="41"/>
  <c r="B933" i="41"/>
  <c r="A933" i="41" l="1"/>
  <c r="B934" i="41"/>
  <c r="C933" i="41"/>
  <c r="D933" i="41" s="1"/>
  <c r="A934" i="41" l="1"/>
  <c r="B935" i="41"/>
  <c r="C934" i="41"/>
  <c r="D934" i="41" s="1"/>
  <c r="B936" i="41" l="1"/>
  <c r="C935" i="41"/>
  <c r="D935" i="41" s="1"/>
  <c r="A935" i="41"/>
  <c r="C936" i="41" l="1"/>
  <c r="D936" i="41" s="1"/>
  <c r="A936" i="41"/>
  <c r="B937" i="41"/>
  <c r="C937" i="41" l="1"/>
  <c r="D937" i="41" s="1"/>
  <c r="B938" i="41"/>
  <c r="A937" i="41"/>
  <c r="A938" i="41" l="1"/>
  <c r="C938" i="41"/>
  <c r="D938" i="41" s="1"/>
  <c r="B939" i="41"/>
  <c r="A939" i="41" l="1"/>
  <c r="B940" i="41"/>
  <c r="C939" i="41"/>
  <c r="D939" i="41" s="1"/>
  <c r="B941" i="41" l="1"/>
  <c r="C940" i="41"/>
  <c r="D940" i="41" s="1"/>
  <c r="A940" i="41"/>
  <c r="A941" i="41" l="1"/>
  <c r="C941" i="41"/>
  <c r="D941" i="41" s="1"/>
  <c r="B942" i="41"/>
  <c r="C942" i="41" l="1"/>
  <c r="D942" i="41" s="1"/>
  <c r="A942" i="41"/>
  <c r="B943" i="41"/>
  <c r="A943" i="41" l="1"/>
  <c r="B944" i="41"/>
  <c r="C943" i="41"/>
  <c r="D943" i="41" s="1"/>
  <c r="B945" i="41" l="1"/>
  <c r="C944" i="41"/>
  <c r="D944" i="41" s="1"/>
  <c r="A944" i="41"/>
  <c r="B946" i="41" l="1"/>
  <c r="C945" i="41"/>
  <c r="D945" i="41" s="1"/>
  <c r="A945" i="41"/>
  <c r="C946" i="41" l="1"/>
  <c r="D946" i="41" s="1"/>
  <c r="A946" i="41"/>
  <c r="B947" i="41"/>
  <c r="C947" i="41" l="1"/>
  <c r="D947" i="41" s="1"/>
  <c r="B948" i="41"/>
  <c r="A947" i="41"/>
  <c r="C948" i="41" l="1"/>
  <c r="D948" i="41" s="1"/>
  <c r="A948" i="41"/>
  <c r="B949" i="41"/>
  <c r="B950" i="41" l="1"/>
  <c r="C949" i="41"/>
  <c r="D949" i="41" s="1"/>
  <c r="A949" i="41"/>
  <c r="B951" i="41" l="1"/>
  <c r="C950" i="41"/>
  <c r="D950" i="41" s="1"/>
  <c r="A950" i="41"/>
  <c r="B952" i="41" l="1"/>
  <c r="C951" i="41"/>
  <c r="D951" i="41" s="1"/>
  <c r="A951" i="41"/>
  <c r="C952" i="41" l="1"/>
  <c r="D952" i="41" s="1"/>
  <c r="A952" i="41"/>
  <c r="B953" i="41"/>
  <c r="B954" i="41" l="1"/>
  <c r="A953" i="41"/>
  <c r="C953" i="41"/>
  <c r="D953" i="41" s="1"/>
  <c r="A954" i="41" l="1"/>
  <c r="B955" i="41"/>
  <c r="C954" i="41"/>
  <c r="D954" i="41" s="1"/>
  <c r="A955" i="41" l="1"/>
  <c r="B956" i="41"/>
  <c r="C955" i="41"/>
  <c r="D955" i="41" s="1"/>
  <c r="A956" i="41" l="1"/>
  <c r="C956" i="41"/>
  <c r="D956" i="41" s="1"/>
  <c r="B957" i="41"/>
  <c r="B958" i="41" l="1"/>
  <c r="A957" i="41"/>
  <c r="C957" i="41"/>
  <c r="D957" i="41" s="1"/>
  <c r="B959" i="41" l="1"/>
  <c r="C958" i="41"/>
  <c r="D958" i="41" s="1"/>
  <c r="A958" i="41"/>
  <c r="A959" i="41" l="1"/>
  <c r="B960" i="41"/>
  <c r="C959" i="41"/>
  <c r="D959" i="41" s="1"/>
  <c r="A960" i="41" l="1"/>
  <c r="B961" i="41"/>
  <c r="C960" i="41"/>
  <c r="D960" i="41" s="1"/>
  <c r="C961" i="41" l="1"/>
  <c r="D961" i="41" s="1"/>
  <c r="A961" i="41"/>
  <c r="B962" i="41"/>
  <c r="C962" i="41" l="1"/>
  <c r="D962" i="41" s="1"/>
  <c r="A962" i="41"/>
  <c r="B963" i="41"/>
  <c r="C963" i="41" l="1"/>
  <c r="D963" i="41" s="1"/>
  <c r="A963" i="41"/>
  <c r="B964" i="41"/>
  <c r="B965" i="41" l="1"/>
  <c r="C964" i="41"/>
  <c r="D964" i="41" s="1"/>
  <c r="A964" i="41"/>
  <c r="B966" i="41" l="1"/>
  <c r="A965" i="41"/>
  <c r="C965" i="41"/>
  <c r="D965" i="41" s="1"/>
  <c r="B967" i="41" l="1"/>
  <c r="C966" i="41"/>
  <c r="D966" i="41" s="1"/>
  <c r="A966" i="41"/>
  <c r="A967" i="41" l="1"/>
  <c r="C967" i="41"/>
  <c r="D967" i="41" s="1"/>
  <c r="B968" i="41"/>
  <c r="C968" i="41" l="1"/>
  <c r="D968" i="41" s="1"/>
  <c r="A968" i="41"/>
  <c r="B969" i="41"/>
  <c r="C969" i="41" l="1"/>
  <c r="D969" i="41" s="1"/>
  <c r="B970" i="41"/>
  <c r="A969" i="41"/>
  <c r="C970" i="41" l="1"/>
  <c r="D970" i="41" s="1"/>
  <c r="A970" i="41"/>
  <c r="B971" i="41"/>
  <c r="B972" i="41" l="1"/>
  <c r="C971" i="41"/>
  <c r="D971" i="41" s="1"/>
  <c r="A971" i="41"/>
  <c r="A972" i="41" l="1"/>
  <c r="B973" i="41"/>
  <c r="C972" i="41"/>
  <c r="D972" i="41" s="1"/>
  <c r="B974" i="41" l="1"/>
  <c r="A973" i="41"/>
  <c r="C973" i="41"/>
  <c r="D973" i="41" s="1"/>
  <c r="C974" i="41" l="1"/>
  <c r="D974" i="41" s="1"/>
  <c r="B975" i="41"/>
  <c r="A974" i="41"/>
  <c r="A975" i="41" l="1"/>
  <c r="C975" i="41"/>
  <c r="D975" i="41" s="1"/>
  <c r="B976" i="41"/>
  <c r="C976" i="41" l="1"/>
  <c r="D976" i="41" s="1"/>
  <c r="A976" i="41"/>
  <c r="B977" i="41"/>
  <c r="A977" i="41" l="1"/>
  <c r="B978" i="41"/>
  <c r="C977" i="41"/>
  <c r="D977" i="41" s="1"/>
  <c r="A978" i="41" l="1"/>
  <c r="B979" i="41"/>
  <c r="C978" i="41"/>
  <c r="D978" i="41" s="1"/>
  <c r="B980" i="41" l="1"/>
  <c r="C979" i="41"/>
  <c r="D979" i="41" s="1"/>
  <c r="A979" i="41"/>
  <c r="C980" i="41" l="1"/>
  <c r="D980" i="41" s="1"/>
  <c r="A980" i="41"/>
  <c r="B981" i="41"/>
  <c r="A981" i="41" l="1"/>
  <c r="C981" i="41"/>
  <c r="D981" i="41" s="1"/>
  <c r="B982" i="41"/>
  <c r="A982" i="41" l="1"/>
  <c r="B983" i="41"/>
  <c r="C982" i="41"/>
  <c r="D982" i="41" s="1"/>
  <c r="B984" i="41" l="1"/>
  <c r="A983" i="41"/>
  <c r="C983" i="41"/>
  <c r="D983" i="41" s="1"/>
  <c r="B985" i="41" l="1"/>
  <c r="C984" i="41"/>
  <c r="D984" i="41" s="1"/>
  <c r="A984" i="41"/>
  <c r="B986" i="41" l="1"/>
  <c r="A985" i="41"/>
  <c r="C985" i="41"/>
  <c r="D985" i="41" s="1"/>
  <c r="C986" i="41" l="1"/>
  <c r="D986" i="41" s="1"/>
  <c r="A986" i="41"/>
  <c r="B987" i="41"/>
  <c r="A987" i="41" l="1"/>
  <c r="B988" i="41"/>
  <c r="C987" i="41"/>
  <c r="D987" i="41" s="1"/>
  <c r="C988" i="41" l="1"/>
  <c r="D988" i="41" s="1"/>
  <c r="A988" i="41"/>
  <c r="B989" i="41"/>
  <c r="B990" i="41" l="1"/>
  <c r="A989" i="41"/>
  <c r="C989" i="41"/>
  <c r="D989" i="41" s="1"/>
  <c r="C990" i="41" l="1"/>
  <c r="D990" i="41" s="1"/>
  <c r="A990" i="41"/>
  <c r="B991" i="41"/>
  <c r="B992" i="41" l="1"/>
  <c r="C991" i="41"/>
  <c r="D991" i="41" s="1"/>
  <c r="A991" i="41"/>
  <c r="C992" i="41" l="1"/>
  <c r="D992" i="41" s="1"/>
  <c r="A992" i="41"/>
  <c r="B993" i="41"/>
  <c r="B994" i="41" l="1"/>
  <c r="A993" i="41"/>
  <c r="C993" i="41"/>
  <c r="D993" i="41" s="1"/>
  <c r="A994" i="41" l="1"/>
  <c r="B995" i="41"/>
  <c r="C994" i="41"/>
  <c r="D994" i="41" s="1"/>
  <c r="B996" i="41" l="1"/>
  <c r="C995" i="41"/>
  <c r="D995" i="41" s="1"/>
  <c r="A995" i="41"/>
  <c r="A996" i="41" l="1"/>
  <c r="C996" i="41"/>
  <c r="D996" i="41" s="1"/>
  <c r="B997" i="41"/>
  <c r="A997" i="41" l="1"/>
  <c r="C997" i="41"/>
  <c r="D997" i="41" s="1"/>
  <c r="B998" i="41"/>
  <c r="C998" i="41" l="1"/>
  <c r="D998" i="41" s="1"/>
  <c r="A998" i="41"/>
  <c r="B999" i="41"/>
  <c r="B1000" i="41" l="1"/>
  <c r="C999" i="41"/>
  <c r="D999" i="41" s="1"/>
  <c r="A999" i="41"/>
  <c r="A1000" i="41" l="1"/>
  <c r="B1001" i="41"/>
  <c r="C1000" i="41"/>
  <c r="D1000" i="41" s="1"/>
  <c r="B1002" i="41" l="1"/>
  <c r="A1001" i="41"/>
  <c r="C1001" i="41"/>
  <c r="D1001" i="41" s="1"/>
  <c r="C1002" i="41" l="1"/>
  <c r="D1002" i="41" s="1"/>
  <c r="B1003" i="41"/>
  <c r="A1002" i="41"/>
  <c r="C1003" i="41" l="1"/>
  <c r="D1003" i="41" s="1"/>
  <c r="A1003" i="41"/>
  <c r="B1004" i="41"/>
  <c r="C1004" i="41" l="1"/>
  <c r="D1004" i="41" s="1"/>
  <c r="A1004" i="41"/>
  <c r="B1005" i="41"/>
  <c r="B1006" i="41" l="1"/>
  <c r="A1005" i="41"/>
  <c r="C1005" i="41"/>
  <c r="D1005" i="41" s="1"/>
  <c r="A1006" i="41" l="1"/>
  <c r="B1007" i="41"/>
  <c r="C1006" i="41"/>
  <c r="D1006" i="41" s="1"/>
  <c r="B1008" i="41" l="1"/>
  <c r="C1007" i="41"/>
  <c r="D1007" i="41" s="1"/>
  <c r="A1007" i="41"/>
  <c r="A1008" i="41" l="1"/>
  <c r="C1008" i="41"/>
  <c r="D1008" i="41" s="1"/>
  <c r="B1009" i="41"/>
  <c r="A1009" i="41" l="1"/>
  <c r="B1010" i="41"/>
  <c r="C1009" i="41"/>
  <c r="D1009" i="41" s="1"/>
  <c r="C1010" i="41" l="1"/>
  <c r="D1010" i="41" s="1"/>
  <c r="A1010" i="41"/>
  <c r="B1011" i="41"/>
  <c r="A1011" i="41" l="1"/>
  <c r="B1012" i="41"/>
  <c r="C1011" i="41"/>
  <c r="D1011" i="41" s="1"/>
  <c r="C1012" i="41" l="1"/>
  <c r="D1012" i="41" s="1"/>
  <c r="A1012" i="41"/>
  <c r="B1013" i="41"/>
  <c r="B1014" i="41" l="1"/>
  <c r="A1013" i="41"/>
  <c r="C1013" i="41"/>
  <c r="D1013" i="41" s="1"/>
  <c r="C1014" i="41" l="1"/>
  <c r="D1014" i="41" s="1"/>
  <c r="A1014" i="41"/>
  <c r="B1015" i="41"/>
  <c r="B1016" i="41" l="1"/>
  <c r="C1015" i="41"/>
  <c r="D1015" i="41" s="1"/>
  <c r="A1015" i="41"/>
  <c r="A1016" i="41" l="1"/>
  <c r="B1017" i="41"/>
  <c r="C1016" i="41"/>
  <c r="D1016" i="41" s="1"/>
  <c r="B1018" i="41" l="1"/>
  <c r="A1017" i="41"/>
  <c r="C1017" i="41"/>
  <c r="D1017" i="41" s="1"/>
  <c r="A1018" i="41" l="1"/>
  <c r="B1019" i="41"/>
  <c r="C1018" i="41"/>
  <c r="D1018" i="41" s="1"/>
  <c r="B1020" i="41" l="1"/>
  <c r="C1019" i="41"/>
  <c r="D1019" i="41" s="1"/>
  <c r="A1019" i="41"/>
  <c r="A1020" i="41" l="1"/>
  <c r="B1021" i="41"/>
  <c r="C1020" i="41"/>
  <c r="D1020" i="41" s="1"/>
  <c r="B1022" i="41" l="1"/>
  <c r="A1021" i="41"/>
  <c r="C1021" i="41"/>
  <c r="D1021" i="41" s="1"/>
  <c r="A1022" i="41" l="1"/>
  <c r="B1023" i="41"/>
  <c r="C1022" i="41"/>
  <c r="D1022" i="41" s="1"/>
  <c r="B1024" i="41" l="1"/>
  <c r="A1023" i="41"/>
  <c r="C1023" i="41"/>
  <c r="D1023" i="41" s="1"/>
  <c r="A1024" i="41" l="1"/>
  <c r="B1025" i="41"/>
  <c r="C1024" i="41"/>
  <c r="D1024" i="41" s="1"/>
  <c r="B1026" i="41" l="1"/>
  <c r="A1025" i="41"/>
  <c r="C1025" i="41"/>
  <c r="D1025" i="41" s="1"/>
  <c r="A1026" i="41" l="1"/>
  <c r="B1027" i="41"/>
  <c r="C1026" i="41"/>
  <c r="D1026" i="41" s="1"/>
  <c r="A1027" i="41" l="1"/>
  <c r="B1028" i="41"/>
  <c r="C1027" i="41"/>
  <c r="D1027" i="41" s="1"/>
  <c r="A1028" i="41" l="1"/>
  <c r="B1029" i="41"/>
  <c r="C1028" i="41"/>
  <c r="D1028" i="41" s="1"/>
  <c r="B1030" i="41" l="1"/>
  <c r="A1029" i="41"/>
  <c r="C1029" i="41"/>
  <c r="D1029" i="41" s="1"/>
  <c r="C1030" i="41" l="1"/>
  <c r="D1030" i="41" s="1"/>
  <c r="A1030" i="41"/>
  <c r="B1031" i="41"/>
  <c r="C1031" i="41" l="1"/>
  <c r="D1031" i="41" s="1"/>
  <c r="A1031" i="41"/>
  <c r="B1032" i="41"/>
  <c r="B1033" i="41" l="1"/>
  <c r="C1032" i="41"/>
  <c r="D1032" i="41" s="1"/>
  <c r="A1032" i="41"/>
  <c r="B1034" i="41" l="1"/>
  <c r="A1033" i="41"/>
  <c r="C1033" i="41"/>
  <c r="D1033" i="41" s="1"/>
  <c r="A1034" i="41" l="1"/>
  <c r="B1035" i="41"/>
  <c r="C1034" i="41"/>
  <c r="D1034" i="41" s="1"/>
  <c r="C1035" i="41" l="1"/>
  <c r="D1035" i="41" s="1"/>
  <c r="A1035" i="41"/>
  <c r="B1036" i="41"/>
  <c r="C1036" i="41" l="1"/>
  <c r="D1036" i="41" s="1"/>
  <c r="A1036" i="41"/>
  <c r="B1037" i="41"/>
  <c r="A1037" i="41" l="1"/>
  <c r="C1037" i="41"/>
  <c r="D1037" i="41" s="1"/>
  <c r="B1038" i="41"/>
  <c r="A1038" i="41" l="1"/>
  <c r="B1039" i="41"/>
  <c r="C1038" i="41"/>
  <c r="D1038" i="41" s="1"/>
  <c r="A1039" i="41" l="1"/>
  <c r="B1040" i="41"/>
  <c r="C1039" i="41"/>
  <c r="D1039" i="41" s="1"/>
  <c r="C1040" i="41" l="1"/>
  <c r="D1040" i="41" s="1"/>
  <c r="B1041" i="41"/>
  <c r="A1040" i="41"/>
  <c r="C1041" i="41" l="1"/>
  <c r="D1041" i="41" s="1"/>
  <c r="B1042" i="41"/>
  <c r="A1041" i="41"/>
  <c r="C1042" i="41" l="1"/>
  <c r="D1042" i="41" s="1"/>
  <c r="A1042" i="41"/>
  <c r="B1043" i="41"/>
  <c r="A1043" i="41" l="1"/>
  <c r="C1043" i="41"/>
  <c r="D1043" i="41" s="1"/>
  <c r="B1044" i="41"/>
  <c r="A1044" i="41" l="1"/>
  <c r="B1045" i="41"/>
  <c r="C1044" i="41"/>
  <c r="D1044" i="41" s="1"/>
  <c r="C1045" i="41" l="1"/>
  <c r="D1045" i="41" s="1"/>
  <c r="B1046" i="41"/>
  <c r="A1045" i="41"/>
  <c r="C1046" i="41" l="1"/>
  <c r="D1046" i="41" s="1"/>
  <c r="B1047" i="41"/>
  <c r="A1046" i="41"/>
  <c r="C1047" i="41" l="1"/>
  <c r="D1047" i="41" s="1"/>
  <c r="A1047" i="41"/>
  <c r="B1048" i="41"/>
  <c r="A1048" i="41" l="1"/>
  <c r="C1048" i="41"/>
  <c r="D1048" i="41" s="1"/>
  <c r="B1049" i="41"/>
  <c r="A1049" i="41" l="1"/>
  <c r="C1049" i="41"/>
  <c r="D1049" i="41" s="1"/>
  <c r="B1050" i="41"/>
  <c r="B1051" i="41" l="1"/>
  <c r="A1050" i="41"/>
  <c r="C1050" i="41"/>
  <c r="D1050" i="41" s="1"/>
  <c r="C1051" i="41" l="1"/>
  <c r="D1051" i="41" s="1"/>
  <c r="A1051" i="41"/>
  <c r="B1052" i="41"/>
  <c r="C1052" i="41" l="1"/>
  <c r="D1052" i="41" s="1"/>
  <c r="A1052" i="41"/>
  <c r="B1053" i="41"/>
  <c r="A1053" i="41" l="1"/>
  <c r="C1053" i="41"/>
  <c r="D1053" i="41" s="1"/>
  <c r="B1054" i="41"/>
  <c r="B1055" i="41" l="1"/>
  <c r="A1054" i="41"/>
  <c r="C1054" i="41"/>
  <c r="D1054" i="41" s="1"/>
  <c r="B1056" i="41" l="1"/>
  <c r="C1055" i="41"/>
  <c r="D1055" i="41" s="1"/>
  <c r="A1055" i="41"/>
  <c r="C1056" i="41" l="1"/>
  <c r="D1056" i="41" s="1"/>
  <c r="A1056" i="41"/>
  <c r="B1057" i="41"/>
  <c r="A1057" i="41" l="1"/>
  <c r="C1057" i="41"/>
  <c r="D1057" i="41" s="1"/>
  <c r="B1058" i="41"/>
  <c r="A1058" i="41" l="1"/>
  <c r="B1059" i="41"/>
  <c r="C1058" i="41"/>
  <c r="D1058" i="41" s="1"/>
  <c r="A1059" i="41" l="1"/>
  <c r="B1060" i="41"/>
  <c r="C1059" i="41"/>
  <c r="D1059" i="41" s="1"/>
  <c r="C1060" i="41" l="1"/>
  <c r="D1060" i="41" s="1"/>
  <c r="A1060" i="41"/>
  <c r="B1061" i="41"/>
  <c r="B1062" i="41" l="1"/>
  <c r="C1061" i="41"/>
  <c r="D1061" i="41" s="1"/>
  <c r="A1061" i="41"/>
  <c r="B1063" i="41" l="1"/>
  <c r="A1062" i="41"/>
  <c r="C1062" i="41"/>
  <c r="D1062" i="41" s="1"/>
  <c r="C1063" i="41" l="1"/>
  <c r="D1063" i="41" s="1"/>
  <c r="B1064" i="41"/>
  <c r="A1063" i="41"/>
  <c r="C1064" i="41" l="1"/>
  <c r="D1064" i="41" s="1"/>
  <c r="B1065" i="41"/>
  <c r="A1064" i="41"/>
  <c r="A1065" i="41" l="1"/>
  <c r="C1065" i="41"/>
  <c r="D1065" i="41" s="1"/>
  <c r="B1066" i="41"/>
  <c r="B1067" i="41" l="1"/>
  <c r="C1066" i="41"/>
  <c r="D1066" i="41" s="1"/>
  <c r="A1066" i="41"/>
  <c r="B1068" i="41" l="1"/>
  <c r="C1067" i="41"/>
  <c r="D1067" i="41" s="1"/>
  <c r="A1067" i="41"/>
  <c r="C1068" i="41" l="1"/>
  <c r="D1068" i="41" s="1"/>
  <c r="A1068" i="41"/>
  <c r="B1069" i="41"/>
  <c r="C1069" i="41" l="1"/>
  <c r="D1069" i="41" s="1"/>
  <c r="B1070" i="41"/>
  <c r="A1069" i="41"/>
  <c r="A1070" i="41" l="1"/>
  <c r="C1070" i="41"/>
  <c r="D1070" i="41" s="1"/>
  <c r="B1071" i="41"/>
  <c r="C1071" i="41" l="1"/>
  <c r="D1071" i="41" s="1"/>
  <c r="B1072" i="41"/>
  <c r="A1071" i="41"/>
  <c r="C1072" i="41" l="1"/>
  <c r="D1072" i="41" s="1"/>
  <c r="B1073" i="41"/>
  <c r="A1072" i="41"/>
  <c r="C1073" i="41" l="1"/>
  <c r="D1073" i="41" s="1"/>
  <c r="A1073" i="41"/>
  <c r="B1074" i="41"/>
  <c r="B1075" i="41" l="1"/>
  <c r="A1074" i="41"/>
  <c r="C1074" i="41"/>
  <c r="D1074" i="41" s="1"/>
  <c r="A1075" i="41" l="1"/>
  <c r="B1076" i="41"/>
  <c r="C1075" i="41"/>
  <c r="D1075" i="41" s="1"/>
  <c r="A1076" i="41" l="1"/>
  <c r="B1077" i="41"/>
  <c r="C1076" i="41"/>
  <c r="D1076" i="41" s="1"/>
  <c r="A1077" i="41" l="1"/>
  <c r="B1078" i="41"/>
  <c r="C1077" i="41"/>
  <c r="D1077" i="41" s="1"/>
  <c r="B1079" i="41" l="1"/>
  <c r="A1078" i="41"/>
  <c r="C1078" i="41"/>
  <c r="D1078" i="41" s="1"/>
  <c r="A1079" i="41" l="1"/>
  <c r="C1079" i="41"/>
  <c r="D1079" i="41" s="1"/>
  <c r="B1080" i="41"/>
  <c r="A1080" i="41" l="1"/>
  <c r="C1080" i="41"/>
  <c r="D1080" i="41" s="1"/>
  <c r="B1081" i="41"/>
  <c r="C1081" i="41" l="1"/>
  <c r="D1081" i="41" s="1"/>
  <c r="B1082" i="41"/>
  <c r="A1081" i="41"/>
  <c r="A1082" i="41" l="1"/>
  <c r="C1082" i="41"/>
  <c r="D1082" i="41" s="1"/>
  <c r="B1083" i="41"/>
  <c r="A1083" i="41" l="1"/>
  <c r="C1083" i="41"/>
  <c r="D1083" i="41" s="1"/>
  <c r="B1084" i="41"/>
  <c r="A1084" i="41" l="1"/>
  <c r="C1084" i="41"/>
  <c r="D1084" i="41" s="1"/>
  <c r="B1085" i="41"/>
  <c r="B1086" i="41" l="1"/>
  <c r="C1085" i="41"/>
  <c r="D1085" i="41" s="1"/>
  <c r="A1085" i="41"/>
  <c r="B1087" i="41" l="1"/>
  <c r="A1086" i="41"/>
  <c r="C1086" i="41"/>
  <c r="D1086" i="41" s="1"/>
  <c r="A1087" i="41" l="1"/>
  <c r="C1087" i="41"/>
  <c r="D1087" i="41" s="1"/>
  <c r="B1088" i="41"/>
  <c r="C1088" i="41" l="1"/>
  <c r="D1088" i="41" s="1"/>
  <c r="A1088" i="41"/>
  <c r="B1089" i="41"/>
  <c r="C1089" i="41" l="1"/>
  <c r="D1089" i="41" s="1"/>
  <c r="A1089" i="41"/>
  <c r="B1090" i="41"/>
  <c r="A1090" i="41" l="1"/>
  <c r="C1090" i="41"/>
  <c r="D1090" i="41" s="1"/>
  <c r="B1091" i="41"/>
  <c r="B1092" i="41" l="1"/>
  <c r="A1091" i="41"/>
  <c r="C1091" i="41"/>
  <c r="D1091" i="41" s="1"/>
  <c r="C1092" i="41" l="1"/>
  <c r="D1092" i="41" s="1"/>
  <c r="B1093" i="41"/>
  <c r="A1092" i="41"/>
  <c r="B1094" i="41" l="1"/>
  <c r="C1093" i="41"/>
  <c r="D1093" i="41" s="1"/>
  <c r="A1093" i="41"/>
  <c r="A1094" i="41" l="1"/>
  <c r="C1094" i="41"/>
  <c r="D1094" i="41" s="1"/>
  <c r="B1095" i="41"/>
  <c r="A1095" i="41" l="1"/>
  <c r="C1095" i="41"/>
  <c r="D1095" i="41" s="1"/>
  <c r="B1096" i="41"/>
  <c r="C1096" i="41" l="1"/>
  <c r="D1096" i="41" s="1"/>
  <c r="A1096" i="41"/>
  <c r="B1097" i="41"/>
  <c r="C1097" i="41" l="1"/>
  <c r="D1097" i="41" s="1"/>
  <c r="A1097" i="41"/>
  <c r="B1098" i="41"/>
  <c r="A1098" i="41" l="1"/>
  <c r="C1098" i="41"/>
  <c r="D1098" i="41" s="1"/>
  <c r="B1099" i="41"/>
  <c r="C1099" i="41" l="1"/>
  <c r="D1099" i="41" s="1"/>
  <c r="B1100" i="41"/>
  <c r="A1099" i="41"/>
  <c r="A1100" i="41" l="1"/>
  <c r="C1100" i="41"/>
  <c r="D1100" i="41" s="1"/>
  <c r="B1101" i="41"/>
  <c r="B1102" i="41" l="1"/>
  <c r="A1101" i="41"/>
  <c r="C1101" i="41"/>
  <c r="D1101" i="41" s="1"/>
  <c r="B1103" i="41" l="1"/>
  <c r="A1102" i="41"/>
  <c r="C1102" i="41"/>
  <c r="D1102" i="41" s="1"/>
  <c r="A1103" i="41" l="1"/>
  <c r="C1103" i="41"/>
  <c r="D1103" i="41" s="1"/>
  <c r="B1104" i="41"/>
  <c r="A1104" i="41" l="1"/>
  <c r="B1105" i="41"/>
  <c r="C1104" i="41"/>
  <c r="D1104" i="41" s="1"/>
  <c r="A1105" i="41" l="1"/>
  <c r="B1106" i="41"/>
  <c r="C1105" i="41"/>
  <c r="D1105" i="41" s="1"/>
  <c r="A1106" i="41" l="1"/>
  <c r="C1106" i="41"/>
  <c r="D1106" i="41" s="1"/>
  <c r="B1107" i="41"/>
  <c r="A1107" i="41" l="1"/>
  <c r="C1107" i="41"/>
  <c r="D1107" i="41" s="1"/>
  <c r="B1108" i="41"/>
  <c r="C1108" i="41" l="1"/>
  <c r="D1108" i="41" s="1"/>
  <c r="B1109" i="41"/>
  <c r="A1108" i="41"/>
  <c r="B1110" i="41" l="1"/>
  <c r="C1109" i="41"/>
  <c r="D1109" i="41" s="1"/>
  <c r="A1109" i="41"/>
  <c r="A1110" i="41" l="1"/>
  <c r="C1110" i="41"/>
  <c r="D1110" i="41" s="1"/>
  <c r="B1111" i="41"/>
  <c r="C1111" i="41" l="1"/>
  <c r="D1111" i="41" s="1"/>
  <c r="B1112" i="41"/>
  <c r="A1111" i="41"/>
  <c r="A1112" i="41" l="1"/>
  <c r="B1113" i="41"/>
  <c r="C1112" i="41"/>
  <c r="D1112" i="41" s="1"/>
  <c r="B1114" i="41" l="1"/>
  <c r="A1113" i="41"/>
  <c r="C1113" i="41"/>
  <c r="D1113" i="41" s="1"/>
  <c r="B1115" i="41" l="1"/>
  <c r="A1114" i="41"/>
  <c r="C1114" i="41"/>
  <c r="D1114" i="41" s="1"/>
  <c r="A1115" i="41" l="1"/>
  <c r="B1116" i="41"/>
  <c r="C1115" i="41"/>
  <c r="D1115" i="41" s="1"/>
  <c r="A1116" i="41" l="1"/>
  <c r="C1116" i="41"/>
  <c r="D1116" i="41" s="1"/>
  <c r="B1117" i="41"/>
  <c r="A1117" i="41" l="1"/>
  <c r="C1117" i="41"/>
  <c r="D1117" i="41" s="1"/>
  <c r="B1118" i="41"/>
  <c r="B1119" i="41" l="1"/>
  <c r="A1118" i="41"/>
  <c r="C1118" i="41"/>
  <c r="D1118" i="41" s="1"/>
  <c r="A1119" i="41" l="1"/>
  <c r="B1120" i="41"/>
  <c r="C1119" i="41"/>
  <c r="D1119" i="41" s="1"/>
  <c r="A1120" i="41" l="1"/>
  <c r="C1120" i="41"/>
  <c r="D1120" i="41" s="1"/>
  <c r="B1121" i="41"/>
  <c r="A1121" i="41" l="1"/>
  <c r="C1121" i="41"/>
  <c r="D1121" i="41" s="1"/>
  <c r="B1122" i="41"/>
  <c r="B1123" i="41" l="1"/>
  <c r="C1122" i="41"/>
  <c r="D1122" i="41" s="1"/>
  <c r="A1122" i="41"/>
  <c r="A1123" i="41" l="1"/>
  <c r="C1123" i="41"/>
  <c r="D1123" i="41" s="1"/>
  <c r="B1124" i="41"/>
  <c r="A1124" i="41" l="1"/>
  <c r="C1124" i="41"/>
  <c r="D1124" i="41" s="1"/>
  <c r="B1125" i="41"/>
  <c r="A1125" i="41" l="1"/>
  <c r="C1125" i="41"/>
  <c r="D1125" i="41" s="1"/>
  <c r="B1126" i="41"/>
  <c r="C1126" i="41" l="1"/>
  <c r="D1126" i="41" s="1"/>
  <c r="B1127" i="41"/>
  <c r="A1126" i="41"/>
  <c r="A1127" i="41" l="1"/>
  <c r="C1127" i="41"/>
  <c r="D1127" i="41" s="1"/>
  <c r="B1128" i="41"/>
  <c r="C1128" i="41" l="1"/>
  <c r="D1128" i="41" s="1"/>
  <c r="A1128" i="41"/>
  <c r="B1129" i="41"/>
  <c r="B1130" i="41" l="1"/>
  <c r="C1129" i="41"/>
  <c r="D1129" i="41" s="1"/>
  <c r="A1129" i="41"/>
  <c r="A1130" i="41" l="1"/>
  <c r="C1130" i="41"/>
  <c r="D1130" i="41" s="1"/>
  <c r="B1131" i="41"/>
  <c r="C1131" i="41" l="1"/>
  <c r="D1131" i="41" s="1"/>
  <c r="A1131" i="41"/>
  <c r="B1132" i="41"/>
  <c r="C1132" i="41" l="1"/>
  <c r="D1132" i="41" s="1"/>
  <c r="A1132" i="41"/>
  <c r="B1133" i="41"/>
  <c r="B1134" i="41" l="1"/>
  <c r="A1133" i="41"/>
  <c r="C1133" i="41"/>
  <c r="D1133" i="41" s="1"/>
  <c r="A1134" i="41" l="1"/>
  <c r="B1135" i="41"/>
  <c r="C1134" i="41"/>
  <c r="D1134" i="41" s="1"/>
  <c r="A1135" i="41" l="1"/>
  <c r="C1135" i="41"/>
  <c r="D1135" i="41" s="1"/>
  <c r="B1136" i="41"/>
  <c r="C1136" i="41" l="1"/>
  <c r="D1136" i="41" s="1"/>
  <c r="A1136" i="41"/>
  <c r="B1137" i="41"/>
  <c r="C1137" i="41" l="1"/>
  <c r="D1137" i="41" s="1"/>
  <c r="A1137" i="41"/>
  <c r="B1138" i="41"/>
  <c r="A1138" i="41" l="1"/>
  <c r="C1138" i="41"/>
  <c r="D1138" i="41" s="1"/>
  <c r="B1139" i="41"/>
  <c r="B1140" i="41" l="1"/>
  <c r="A1139" i="41"/>
  <c r="C1139" i="41"/>
  <c r="D1139" i="41" s="1"/>
  <c r="B1141" i="41" l="1"/>
  <c r="C1140" i="41"/>
  <c r="D1140" i="41" s="1"/>
  <c r="A1140" i="41"/>
  <c r="B1142" i="41" l="1"/>
  <c r="A1141" i="41"/>
  <c r="C1141" i="41"/>
  <c r="D1141" i="41" s="1"/>
  <c r="C1142" i="41" l="1"/>
  <c r="D1142" i="41" s="1"/>
  <c r="B1143" i="41"/>
  <c r="A1142" i="41"/>
  <c r="C1143" i="41" l="1"/>
  <c r="D1143" i="41" s="1"/>
  <c r="B1144" i="41"/>
  <c r="A1143" i="41"/>
  <c r="A1144" i="41" l="1"/>
  <c r="C1144" i="41"/>
  <c r="D1144" i="41" s="1"/>
  <c r="B1145" i="41"/>
  <c r="B1146" i="41" l="1"/>
  <c r="A1145" i="41"/>
  <c r="C1145" i="41"/>
  <c r="D1145" i="41" s="1"/>
  <c r="B1147" i="41" l="1"/>
  <c r="C1146" i="41"/>
  <c r="D1146" i="41" s="1"/>
  <c r="A1146" i="41"/>
  <c r="A1147" i="41" l="1"/>
  <c r="B1148" i="41"/>
  <c r="C1147" i="41"/>
  <c r="D1147" i="41" s="1"/>
  <c r="A1148" i="41" l="1"/>
  <c r="C1148" i="41"/>
  <c r="D1148" i="41" s="1"/>
  <c r="B1149" i="41"/>
  <c r="A1149" i="41" l="1"/>
  <c r="B1150" i="41"/>
  <c r="C1149" i="41"/>
  <c r="D1149" i="41" s="1"/>
  <c r="B1151" i="41" l="1"/>
  <c r="C1150" i="41"/>
  <c r="D1150" i="41" s="1"/>
  <c r="A1150" i="41"/>
  <c r="C1151" i="41" l="1"/>
  <c r="D1151" i="41" s="1"/>
  <c r="B1152" i="41"/>
  <c r="A1151" i="41"/>
  <c r="A1152" i="41" l="1"/>
  <c r="C1152" i="41"/>
  <c r="D1152" i="41" s="1"/>
  <c r="B1153" i="41"/>
  <c r="C1153" i="41" l="1"/>
  <c r="D1153" i="41" s="1"/>
  <c r="B1154" i="41"/>
  <c r="A1153" i="41"/>
  <c r="B1155" i="41" l="1"/>
  <c r="C1154" i="41"/>
  <c r="D1154" i="41" s="1"/>
  <c r="A1154" i="41"/>
  <c r="A1155" i="41" l="1"/>
  <c r="C1155" i="41"/>
  <c r="D1155" i="41" s="1"/>
  <c r="B1156" i="41"/>
  <c r="C1156" i="41" l="1"/>
  <c r="D1156" i="41" s="1"/>
  <c r="A1156" i="41"/>
  <c r="B1157" i="41"/>
  <c r="A1157" i="41" l="1"/>
  <c r="B1158" i="41"/>
  <c r="C1157" i="41"/>
  <c r="D1157" i="41" s="1"/>
  <c r="C1158" i="41" l="1"/>
  <c r="D1158" i="41" s="1"/>
  <c r="A1158" i="41"/>
  <c r="B1159" i="41"/>
  <c r="C1159" i="41" l="1"/>
  <c r="D1159" i="41" s="1"/>
  <c r="A1159" i="41"/>
  <c r="B1160" i="41" l="1"/>
  <c r="C1160" i="41" s="1"/>
  <c r="D1160" i="41" s="1"/>
  <c r="B1161" i="41" l="1"/>
  <c r="B1162" i="41" s="1"/>
  <c r="A1160" i="41"/>
  <c r="C1161" i="41" l="1"/>
  <c r="D1161" i="41" s="1"/>
  <c r="A1161" i="41"/>
  <c r="B1163" i="41"/>
  <c r="C1162" i="41"/>
  <c r="D1162" i="41" s="1"/>
  <c r="A1162" i="41"/>
  <c r="C1163" i="41" l="1"/>
  <c r="D1163" i="41" s="1"/>
  <c r="B1164" i="41"/>
  <c r="A1163" i="41"/>
  <c r="A1164" i="41" l="1"/>
  <c r="C1164" i="41"/>
  <c r="D1164" i="41" s="1"/>
  <c r="B1165" i="41"/>
  <c r="A1165" i="41" l="1"/>
  <c r="C1165" i="41"/>
  <c r="D1165" i="41" s="1"/>
  <c r="B1166" i="41"/>
  <c r="B1167" i="41" l="1"/>
  <c r="C1166" i="41"/>
  <c r="D1166" i="41" s="1"/>
  <c r="A1166" i="41"/>
  <c r="A1167" i="41" l="1"/>
  <c r="C1167" i="41"/>
  <c r="D1167" i="41" s="1"/>
  <c r="B1168" i="41"/>
  <c r="A1168" i="41" l="1"/>
  <c r="B1169" i="41"/>
  <c r="C1168" i="41"/>
  <c r="D1168" i="41" s="1"/>
  <c r="C1169" i="41" l="1"/>
  <c r="D1169" i="41" s="1"/>
  <c r="A1169" i="41"/>
  <c r="B1170" i="41"/>
  <c r="A1170" i="41" l="1"/>
  <c r="B1171" i="41"/>
  <c r="C1170" i="41"/>
  <c r="D1170" i="41" s="1"/>
  <c r="A1171" i="41" l="1"/>
  <c r="C1171" i="41"/>
  <c r="D1171" i="41" s="1"/>
  <c r="B1172" i="41"/>
  <c r="B1173" i="41" l="1"/>
  <c r="C1172" i="41"/>
  <c r="D1172" i="41" s="1"/>
  <c r="A1172" i="41"/>
  <c r="C1173" i="41" l="1"/>
  <c r="D1173" i="41" s="1"/>
  <c r="A1173" i="41"/>
  <c r="B1174" i="41"/>
  <c r="A1174" i="41" l="1"/>
  <c r="B1175" i="41"/>
  <c r="C1174" i="41"/>
  <c r="D1174" i="41" s="1"/>
  <c r="C1175" i="41" l="1"/>
  <c r="D1175" i="41" s="1"/>
  <c r="B1176" i="41"/>
  <c r="A1175" i="41"/>
  <c r="C1176" i="41" l="1"/>
  <c r="D1176" i="41" s="1"/>
  <c r="A1176" i="41"/>
  <c r="B1177" i="41"/>
  <c r="A1177" i="41" l="1"/>
  <c r="C1177" i="41"/>
  <c r="D1177" i="41" s="1"/>
  <c r="B1178" i="41"/>
  <c r="B1179" i="41" l="1"/>
  <c r="A1178" i="41"/>
  <c r="C1178" i="41"/>
  <c r="D1178" i="41" s="1"/>
  <c r="B1180" i="41" l="1"/>
  <c r="A1179" i="41"/>
  <c r="C1179" i="41"/>
  <c r="D1179" i="41" s="1"/>
  <c r="C1180" i="41" l="1"/>
  <c r="D1180" i="41" s="1"/>
  <c r="B1181" i="41"/>
  <c r="A1180" i="41"/>
  <c r="A1181" i="41" l="1"/>
  <c r="B1182" i="41"/>
  <c r="C1181" i="41"/>
  <c r="D1181" i="41" s="1"/>
  <c r="C1182" i="41" l="1"/>
  <c r="D1182" i="41" s="1"/>
  <c r="B1183" i="41"/>
  <c r="A1182" i="41"/>
  <c r="C1183" i="41" l="1"/>
  <c r="D1183" i="41" s="1"/>
  <c r="A1183" i="41"/>
  <c r="B1184" i="41"/>
  <c r="A1184" i="41" l="1"/>
  <c r="C1184" i="41"/>
  <c r="D1184" i="41" s="1"/>
  <c r="B1185" i="41"/>
  <c r="A1185" i="41" l="1"/>
  <c r="C1185" i="41"/>
  <c r="D1185" i="41" s="1"/>
  <c r="B1186" i="41"/>
  <c r="C1186" i="41" l="1"/>
  <c r="D1186" i="41" s="1"/>
  <c r="A1186" i="41"/>
  <c r="B1187" i="41"/>
  <c r="B1188" i="41" l="1"/>
  <c r="A1187" i="41"/>
  <c r="C1187" i="41"/>
  <c r="D1187" i="41" s="1"/>
  <c r="B1189" i="41" l="1"/>
  <c r="A1188" i="41"/>
  <c r="C1188" i="41"/>
  <c r="D1188" i="41" s="1"/>
  <c r="B1190" i="41" l="1"/>
  <c r="A1189" i="41"/>
  <c r="C1189" i="41"/>
  <c r="D1189" i="41" s="1"/>
  <c r="C1190" i="41" l="1"/>
  <c r="D1190" i="41" s="1"/>
  <c r="B1191" i="41"/>
  <c r="A1190" i="41"/>
  <c r="C1191" i="41" l="1"/>
  <c r="D1191" i="41" s="1"/>
  <c r="A1191" i="41"/>
  <c r="B1192" i="41"/>
  <c r="C1192" i="41" l="1"/>
  <c r="D1192" i="41" s="1"/>
  <c r="B1193" i="41"/>
  <c r="A1192" i="41"/>
  <c r="C1193" i="41" l="1"/>
  <c r="D1193" i="41" s="1"/>
  <c r="B1194" i="41"/>
  <c r="A1193" i="41"/>
  <c r="B1195" i="41" l="1"/>
  <c r="C1194" i="41"/>
  <c r="D1194" i="41" s="1"/>
  <c r="A1194" i="41"/>
  <c r="A1195" i="41" l="1"/>
  <c r="B1196" i="41"/>
  <c r="C1195" i="41"/>
  <c r="D1195" i="41" s="1"/>
  <c r="A1196" i="41" l="1"/>
  <c r="B1197" i="41"/>
  <c r="C1196" i="41"/>
  <c r="D1196" i="41" s="1"/>
  <c r="A1197" i="41" l="1"/>
  <c r="C1197" i="41"/>
  <c r="D1197" i="41" s="1"/>
  <c r="B1198" i="41"/>
  <c r="B1199" i="41" l="1"/>
  <c r="A1198" i="41"/>
  <c r="C1198" i="41"/>
  <c r="D1198" i="41" s="1"/>
  <c r="B1200" i="41" l="1"/>
  <c r="C1199" i="41"/>
  <c r="D1199" i="41" s="1"/>
  <c r="A1199" i="41"/>
  <c r="C1200" i="41" l="1"/>
  <c r="D1200" i="41" s="1"/>
  <c r="A1200" i="41"/>
  <c r="B1201" i="41"/>
  <c r="C1201" i="41" l="1"/>
  <c r="D1201" i="41" s="1"/>
  <c r="B1202" i="41"/>
  <c r="A1201" i="41"/>
  <c r="A1202" i="41" l="1"/>
  <c r="B1203" i="41"/>
  <c r="C1202" i="41"/>
  <c r="D1202" i="41" s="1"/>
  <c r="B1204" i="41" l="1"/>
  <c r="A1203" i="41"/>
  <c r="C1203" i="41"/>
  <c r="D1203" i="41" s="1"/>
  <c r="B1205" i="41" l="1"/>
  <c r="A1204" i="41"/>
  <c r="C1204" i="41"/>
  <c r="D1204" i="41" s="1"/>
  <c r="A1205" i="41" l="1"/>
  <c r="C1205" i="41"/>
  <c r="D1205" i="41" s="1"/>
  <c r="B1206" i="41"/>
  <c r="C1206" i="41" l="1"/>
  <c r="D1206" i="41" s="1"/>
  <c r="A1206" i="41"/>
  <c r="B1207" i="41"/>
  <c r="A1207" i="41" l="1"/>
  <c r="B1208" i="41"/>
  <c r="C1207" i="41"/>
  <c r="D1207" i="41" s="1"/>
  <c r="A1208" i="41" l="1"/>
  <c r="B1209" i="41"/>
  <c r="C1208" i="41"/>
  <c r="D1208" i="41" s="1"/>
  <c r="A1209" i="41" l="1"/>
  <c r="C1209" i="41"/>
  <c r="D1209" i="41" s="1"/>
  <c r="B1210" i="41"/>
  <c r="B1211" i="41" l="1"/>
  <c r="C1210" i="41"/>
  <c r="D1210" i="41" s="1"/>
  <c r="A1210" i="41"/>
  <c r="C1211" i="41" l="1"/>
  <c r="D1211" i="41" s="1"/>
  <c r="A1211" i="41"/>
  <c r="B1212" i="41"/>
  <c r="C1212" i="41" l="1"/>
  <c r="D1212" i="41" s="1"/>
  <c r="B1213" i="41"/>
  <c r="A1212" i="41"/>
  <c r="C1213" i="41" l="1"/>
  <c r="D1213" i="41" s="1"/>
  <c r="A1213" i="41"/>
  <c r="B1214" i="41"/>
  <c r="B1215" i="41" l="1"/>
  <c r="C1214" i="41"/>
  <c r="D1214" i="41" s="1"/>
  <c r="A1214" i="41"/>
  <c r="B1216" i="41" l="1"/>
  <c r="A1215" i="41"/>
  <c r="C1215" i="41"/>
  <c r="D1215" i="41" s="1"/>
  <c r="B1217" i="41" l="1"/>
  <c r="C1216" i="41"/>
  <c r="D1216" i="41" s="1"/>
  <c r="A1216" i="41"/>
  <c r="C1217" i="41" l="1"/>
  <c r="D1217" i="41" s="1"/>
  <c r="B1218" i="41"/>
  <c r="A1217" i="41"/>
  <c r="A1218" i="41" l="1"/>
  <c r="B1219" i="41"/>
  <c r="C1218" i="41"/>
  <c r="D1218" i="41" s="1"/>
  <c r="A1219" i="41" l="1"/>
  <c r="B1220" i="41"/>
  <c r="C1219" i="41"/>
  <c r="D1219" i="41" s="1"/>
  <c r="A1220" i="41" l="1"/>
  <c r="C1220" i="41"/>
  <c r="D1220" i="41" s="1"/>
  <c r="B1221" i="41"/>
  <c r="B1222" i="41" l="1"/>
  <c r="A1221" i="41"/>
  <c r="C1221" i="41"/>
  <c r="D1221" i="41" s="1"/>
  <c r="B1223" i="41" l="1"/>
  <c r="C1222" i="41"/>
  <c r="D1222" i="41" s="1"/>
  <c r="A1222" i="41"/>
  <c r="C1223" i="41" l="1"/>
  <c r="D1223" i="41" s="1"/>
  <c r="A1223" i="41"/>
  <c r="B1224" i="41"/>
  <c r="C1224" i="41" l="1"/>
  <c r="D1224" i="41" s="1"/>
  <c r="B1225" i="41"/>
  <c r="A1224" i="41"/>
  <c r="C1225" i="41" l="1"/>
  <c r="D1225" i="41" s="1"/>
  <c r="B1226" i="41"/>
  <c r="A1225" i="41"/>
  <c r="C1226" i="41" l="1"/>
  <c r="D1226" i="41" s="1"/>
  <c r="A1226" i="41"/>
  <c r="B1227" i="41"/>
  <c r="A1227" i="41" l="1"/>
  <c r="C1227" i="41"/>
  <c r="D1227" i="41" s="1"/>
  <c r="B1228" i="41"/>
  <c r="B1229" i="41" l="1"/>
  <c r="A1228" i="41"/>
  <c r="C1228" i="41"/>
  <c r="D1228" i="41" s="1"/>
  <c r="B1230" i="41" l="1"/>
  <c r="C1229" i="41"/>
  <c r="D1229" i="41" s="1"/>
  <c r="A1229" i="41"/>
  <c r="A1230" i="41" l="1"/>
  <c r="C1230" i="41"/>
  <c r="D1230" i="41" s="1"/>
  <c r="B1231" i="41"/>
  <c r="A1231" i="41" l="1"/>
  <c r="B1232" i="41"/>
  <c r="C1231" i="41"/>
  <c r="D1231" i="41" s="1"/>
  <c r="C1232" i="41" l="1"/>
  <c r="D1232" i="41" s="1"/>
  <c r="A1232" i="41"/>
  <c r="B1233" i="41"/>
  <c r="B1234" i="41" l="1"/>
  <c r="A1233" i="41"/>
  <c r="C1233" i="41"/>
  <c r="D1233" i="41" s="1"/>
  <c r="B1235" i="41" l="1"/>
  <c r="A1234" i="41"/>
  <c r="C1234" i="41"/>
  <c r="D1234" i="41" s="1"/>
  <c r="B1236" i="41" l="1"/>
  <c r="C1235" i="41"/>
  <c r="D1235" i="41" s="1"/>
  <c r="A1235" i="41"/>
  <c r="A1236" i="41" l="1"/>
  <c r="C1236" i="41"/>
  <c r="D1236" i="41" s="1"/>
  <c r="B1237" i="41"/>
  <c r="C1237" i="41" l="1"/>
  <c r="D1237" i="41" s="1"/>
  <c r="A1237" i="41"/>
  <c r="B1238" i="41"/>
  <c r="C1238" i="41" l="1"/>
  <c r="D1238" i="41" s="1"/>
  <c r="A1238" i="41"/>
  <c r="B1239" i="41"/>
  <c r="C1239" i="41" l="1"/>
  <c r="D1239" i="41" s="1"/>
  <c r="A1239" i="41"/>
  <c r="B1240" i="41"/>
  <c r="B1241" i="41" l="1"/>
  <c r="C1240" i="41"/>
  <c r="D1240" i="41" s="1"/>
  <c r="A1240" i="41"/>
  <c r="C1241" i="41" l="1"/>
  <c r="D1241" i="41" s="1"/>
  <c r="B1242" i="41"/>
  <c r="A1241" i="41"/>
  <c r="A1242" i="41" l="1"/>
  <c r="B1243" i="41"/>
  <c r="C1242" i="41"/>
  <c r="D1242" i="41" s="1"/>
  <c r="A1243" i="41" l="1"/>
  <c r="B1244" i="41"/>
  <c r="C1243" i="41"/>
  <c r="D1243" i="41" s="1"/>
  <c r="C1244" i="41" l="1"/>
  <c r="D1244" i="41" s="1"/>
  <c r="A1244" i="41"/>
  <c r="B1245" i="41"/>
  <c r="A1245" i="41" l="1"/>
  <c r="C1245" i="41"/>
  <c r="D1245" i="41" s="1"/>
  <c r="B1246" i="41"/>
  <c r="B1247" i="41" l="1"/>
  <c r="A1246" i="41"/>
  <c r="C1246" i="41"/>
  <c r="D1246" i="41" s="1"/>
  <c r="B1248" i="41" l="1"/>
  <c r="A1247" i="41"/>
  <c r="C1247" i="41"/>
  <c r="D1247" i="41" s="1"/>
  <c r="C1248" i="41" l="1"/>
  <c r="D1248" i="41" s="1"/>
  <c r="A1248" i="41"/>
  <c r="B1249" i="41"/>
  <c r="C1249" i="41" l="1"/>
  <c r="D1249" i="41" s="1"/>
  <c r="B1250" i="41"/>
  <c r="A1249" i="41"/>
  <c r="A1250" i="41" l="1"/>
  <c r="B1251" i="41"/>
  <c r="C1250" i="41"/>
  <c r="D1250" i="41" s="1"/>
  <c r="B1252" i="41" l="1"/>
  <c r="C1251" i="41"/>
  <c r="D1251" i="41" s="1"/>
  <c r="A1251" i="41"/>
  <c r="A1252" i="41" l="1"/>
  <c r="C1252" i="41"/>
  <c r="D1252" i="41" s="1"/>
  <c r="B1253" i="41"/>
  <c r="B1254" i="41" l="1"/>
  <c r="A1253" i="41"/>
  <c r="C1253" i="41"/>
  <c r="D1253" i="41" s="1"/>
  <c r="A1254" i="41" l="1"/>
  <c r="B1255" i="41"/>
  <c r="C1254" i="41"/>
  <c r="D1254" i="41" s="1"/>
  <c r="C1255" i="41" l="1"/>
  <c r="D1255" i="41" s="1"/>
  <c r="A1255" i="41"/>
  <c r="B1256" i="41"/>
  <c r="A1256" i="41" l="1"/>
  <c r="B1257" i="41"/>
  <c r="C1256" i="41"/>
  <c r="D1256" i="41" s="1"/>
  <c r="B1258" i="41" l="1"/>
  <c r="C1257" i="41"/>
  <c r="D1257" i="41" s="1"/>
  <c r="A1257" i="41"/>
  <c r="B1259" i="41" l="1"/>
  <c r="A1258" i="41"/>
  <c r="C1258" i="41"/>
  <c r="D1258" i="41" s="1"/>
  <c r="C1259" i="41" l="1"/>
  <c r="D1259" i="41" s="1"/>
  <c r="A1259" i="41"/>
  <c r="B1260" i="41"/>
  <c r="C1260" i="41" l="1"/>
  <c r="D1260" i="41" s="1"/>
  <c r="B1261" i="41"/>
  <c r="A1260" i="41"/>
  <c r="A1261" i="41" l="1"/>
  <c r="C1261" i="41"/>
  <c r="D1261" i="41" s="1"/>
  <c r="B1262" i="41"/>
  <c r="B1263" i="41" l="1"/>
  <c r="C1262" i="41"/>
  <c r="D1262" i="41" s="1"/>
  <c r="A1262" i="41"/>
  <c r="B1264" i="41" l="1"/>
  <c r="C1263" i="41"/>
  <c r="D1263" i="41" s="1"/>
  <c r="A1263" i="41"/>
  <c r="C1264" i="41" l="1"/>
  <c r="D1264" i="41" s="1"/>
  <c r="A1264" i="41"/>
  <c r="B1265" i="41"/>
  <c r="C1265" i="41" l="1"/>
  <c r="D1265" i="41" s="1"/>
  <c r="A1265" i="41"/>
  <c r="B1266" i="41"/>
  <c r="A1266" i="41" l="1"/>
  <c r="B1267" i="41"/>
  <c r="C1266" i="41"/>
  <c r="D1266" i="41" s="1"/>
  <c r="C1267" i="41" l="1"/>
  <c r="D1267" i="41" s="1"/>
  <c r="B1268" i="41"/>
  <c r="A1267" i="41"/>
  <c r="A1268" i="41" l="1"/>
  <c r="B1269" i="41"/>
  <c r="C1268" i="41"/>
  <c r="D1268" i="41" s="1"/>
  <c r="A1269" i="41" l="1"/>
  <c r="C1269" i="41"/>
  <c r="D1269" i="41" s="1"/>
  <c r="B1270" i="41"/>
  <c r="B1271" i="41" l="1"/>
  <c r="A1270" i="41"/>
  <c r="C1270" i="41"/>
  <c r="D1270" i="41" s="1"/>
  <c r="B1272" i="41" l="1"/>
  <c r="A1271" i="41"/>
  <c r="C1271" i="41"/>
  <c r="D1271" i="41" s="1"/>
  <c r="A1272" i="41" l="1"/>
  <c r="C1272" i="41"/>
  <c r="D1272" i="41" s="1"/>
  <c r="B1273" i="41"/>
  <c r="C1273" i="41" l="1"/>
  <c r="D1273" i="41" s="1"/>
  <c r="A1273" i="41"/>
  <c r="B1274" i="41"/>
  <c r="A1274" i="41" l="1"/>
  <c r="B1275" i="41"/>
  <c r="C1274" i="41"/>
  <c r="D1274" i="41" s="1"/>
  <c r="C1275" i="41" l="1"/>
  <c r="D1275" i="41" s="1"/>
  <c r="A1275" i="41"/>
  <c r="B1276" i="41"/>
  <c r="A1276" i="41" l="1"/>
  <c r="B1277" i="41"/>
  <c r="C1276" i="41"/>
  <c r="D1276" i="41" s="1"/>
  <c r="A1277" i="41" l="1"/>
  <c r="C1277" i="41"/>
  <c r="D1277" i="41" s="1"/>
  <c r="B1278" i="41"/>
  <c r="B1279" i="41" l="1"/>
  <c r="A1278" i="41"/>
  <c r="C1278" i="41"/>
  <c r="D1278" i="41" s="1"/>
  <c r="C1279" i="41" l="1"/>
  <c r="D1279" i="41" s="1"/>
  <c r="A1279" i="41"/>
  <c r="B1280" i="41"/>
  <c r="A1280" i="41" l="1"/>
  <c r="C1280" i="41"/>
  <c r="D1280" i="41" s="1"/>
  <c r="B1281" i="41"/>
  <c r="A1281" i="41" l="1"/>
  <c r="C1281" i="41"/>
  <c r="D1281" i="41" s="1"/>
  <c r="B1282" i="41"/>
  <c r="C1282" i="41" l="1"/>
  <c r="D1282" i="41" s="1"/>
  <c r="A1282" i="41"/>
  <c r="B1283" i="41"/>
  <c r="B1284" i="41" l="1"/>
  <c r="C1283" i="41"/>
  <c r="D1283" i="41" s="1"/>
  <c r="A1283" i="41"/>
  <c r="A1284" i="41" l="1"/>
  <c r="C1284" i="41"/>
  <c r="D1284" i="41" s="1"/>
  <c r="B1285" i="41"/>
  <c r="C1285" i="41" l="1"/>
  <c r="D1285" i="41" s="1"/>
  <c r="B1286" i="41"/>
  <c r="A1285" i="41"/>
  <c r="A1286" i="41" l="1"/>
  <c r="C1286" i="41"/>
  <c r="D1286" i="41" s="1"/>
  <c r="B1287" i="41"/>
  <c r="C1287" i="41" l="1"/>
  <c r="D1287" i="41" s="1"/>
  <c r="A1287" i="41"/>
  <c r="B1288" i="41"/>
  <c r="C1288" i="41" l="1"/>
  <c r="D1288" i="41" s="1"/>
  <c r="B1289" i="41"/>
  <c r="A1288" i="41"/>
  <c r="A1289" i="41" l="1"/>
  <c r="C1289" i="41"/>
  <c r="D1289" i="41" s="1"/>
  <c r="B1290" i="41"/>
  <c r="B1291" i="41" l="1"/>
  <c r="C1290" i="41"/>
  <c r="D1290" i="41" s="1"/>
  <c r="A1290" i="41"/>
  <c r="A1291" i="41" l="1"/>
  <c r="B1292" i="41"/>
  <c r="C1291" i="41"/>
  <c r="D1291" i="41" s="1"/>
  <c r="A1292" i="41" l="1"/>
  <c r="B1293" i="41"/>
  <c r="C1292" i="41"/>
  <c r="D1292" i="41" s="1"/>
  <c r="A1293" i="41" l="1"/>
  <c r="C1293" i="41"/>
  <c r="D1293" i="41" s="1"/>
  <c r="B1294" i="41"/>
  <c r="A1294" i="41" l="1"/>
  <c r="C1294" i="41"/>
  <c r="D1294" i="41" s="1"/>
  <c r="B1295" i="41"/>
  <c r="B1296" i="41" l="1"/>
  <c r="A1295" i="41"/>
  <c r="C1295" i="41"/>
  <c r="D1295" i="41" s="1"/>
  <c r="C1296" i="41" l="1"/>
  <c r="D1296" i="41" s="1"/>
  <c r="B1297" i="41"/>
  <c r="A1296" i="41"/>
  <c r="C1297" i="41" l="1"/>
  <c r="D1297" i="41" s="1"/>
  <c r="B1298" i="41"/>
  <c r="A1297" i="41"/>
  <c r="A1298" i="41" l="1"/>
  <c r="B1299" i="41"/>
  <c r="C1298" i="41"/>
  <c r="D1298" i="41" s="1"/>
  <c r="A1299" i="41" l="1"/>
  <c r="B1300" i="41"/>
  <c r="C1299" i="41"/>
  <c r="D1299" i="41" s="1"/>
  <c r="B1301" i="41" l="1"/>
  <c r="A1300" i="41"/>
  <c r="C1300" i="41"/>
  <c r="D1300" i="41" s="1"/>
  <c r="A1301" i="41" l="1"/>
  <c r="C1301" i="41"/>
  <c r="D1301" i="41" s="1"/>
  <c r="B1302" i="41"/>
  <c r="A1302" i="41" l="1"/>
  <c r="C1302" i="41"/>
  <c r="D1302" i="41" s="1"/>
  <c r="B1303" i="41"/>
  <c r="A1303" i="41" l="1"/>
  <c r="B1304" i="41"/>
  <c r="C1303" i="41"/>
  <c r="D1303" i="41" s="1"/>
  <c r="A1304" i="41" l="1"/>
  <c r="C1304" i="41"/>
  <c r="D1304" i="41" s="1"/>
  <c r="B1305" i="41"/>
  <c r="A1305" i="41" l="1"/>
  <c r="C1305" i="41"/>
  <c r="D1305" i="41" s="1"/>
  <c r="B1306" i="41"/>
  <c r="A1306" i="41" l="1"/>
  <c r="B1307" i="41"/>
  <c r="C1306" i="41"/>
  <c r="D1306" i="41" s="1"/>
  <c r="B1308" i="41" l="1"/>
  <c r="C1307" i="41"/>
  <c r="D1307" i="41" s="1"/>
  <c r="A1307" i="41"/>
  <c r="A1308" i="41" l="1"/>
  <c r="C1308" i="41"/>
  <c r="D1308" i="41" s="1"/>
  <c r="B1309" i="41"/>
  <c r="A1309" i="41" l="1"/>
  <c r="C1309" i="41"/>
  <c r="D1309" i="41" s="1"/>
  <c r="B1310" i="41"/>
  <c r="A1310" i="41" l="1"/>
  <c r="C1310" i="41"/>
  <c r="D1310" i="41" s="1"/>
  <c r="B1311" i="41"/>
  <c r="C1311" i="41" l="1"/>
  <c r="D1311" i="41" s="1"/>
  <c r="A1311" i="41"/>
  <c r="B1312" i="41"/>
  <c r="A1312" i="41" l="1"/>
  <c r="C1312" i="41"/>
  <c r="D1312" i="41" s="1"/>
  <c r="B1313" i="41"/>
  <c r="A1313" i="41" l="1"/>
  <c r="C1313" i="41"/>
  <c r="D1313" i="41" s="1"/>
  <c r="B1314" i="41"/>
  <c r="B1315" i="41" l="1"/>
  <c r="C1314" i="41"/>
  <c r="D1314" i="41" s="1"/>
  <c r="A1314" i="41"/>
  <c r="C1315" i="41" l="1"/>
  <c r="D1315" i="41" s="1"/>
  <c r="A1315" i="41"/>
  <c r="B1316" i="41"/>
  <c r="A1316" i="41" l="1"/>
  <c r="C1316" i="41"/>
  <c r="D1316" i="41" s="1"/>
  <c r="B1317" i="41"/>
  <c r="A1317" i="41" l="1"/>
  <c r="C1317" i="41"/>
  <c r="D1317" i="41" s="1"/>
  <c r="B1318" i="41"/>
  <c r="B1319" i="41" l="1"/>
  <c r="A1318" i="41"/>
  <c r="C1318" i="41"/>
  <c r="D1318" i="41" s="1"/>
  <c r="C1319" i="41" l="1"/>
  <c r="D1319" i="41" s="1"/>
  <c r="A1319" i="41"/>
  <c r="B1320" i="41"/>
  <c r="A1320" i="41" l="1"/>
  <c r="C1320" i="41"/>
  <c r="D1320" i="41" s="1"/>
  <c r="B1321" i="41"/>
  <c r="A1321" i="41" l="1"/>
  <c r="B1322" i="41"/>
  <c r="C1321" i="41"/>
  <c r="D1321" i="41" s="1"/>
  <c r="B1323" i="41" l="1"/>
  <c r="C1322" i="41"/>
  <c r="D1322" i="41" s="1"/>
  <c r="A1322" i="41"/>
  <c r="C1323" i="41" l="1"/>
  <c r="D1323" i="41" s="1"/>
  <c r="A1323" i="41"/>
  <c r="B1324" i="41"/>
  <c r="A1324" i="41" l="1"/>
  <c r="C1324" i="41"/>
  <c r="D1324" i="41" s="1"/>
  <c r="B1325" i="41"/>
  <c r="A1325" i="41" l="1"/>
  <c r="C1325" i="41"/>
  <c r="D1325" i="41" s="1"/>
  <c r="B1326" i="41"/>
  <c r="B1327" i="41" l="1"/>
  <c r="A1326" i="41"/>
  <c r="C1326" i="41"/>
  <c r="D1326" i="41" s="1"/>
  <c r="C1327" i="41" l="1"/>
  <c r="D1327" i="41" s="1"/>
  <c r="A1327" i="41"/>
  <c r="B1328" i="41"/>
  <c r="C1328" i="41" l="1"/>
  <c r="D1328" i="41" s="1"/>
  <c r="A1328" i="41"/>
  <c r="B1329" i="41"/>
  <c r="A1329" i="41" l="1"/>
  <c r="B1330" i="41"/>
  <c r="C1329" i="41"/>
  <c r="D1329" i="41" s="1"/>
  <c r="B1331" i="41" l="1"/>
  <c r="C1330" i="41"/>
  <c r="D1330" i="41" s="1"/>
  <c r="A1330" i="41"/>
  <c r="C1331" i="41" l="1"/>
  <c r="D1331" i="41" s="1"/>
  <c r="A1331" i="41"/>
  <c r="B1332" i="41"/>
  <c r="C1332" i="41" l="1"/>
  <c r="D1332" i="41" s="1"/>
  <c r="B1333" i="41"/>
  <c r="A1332" i="41"/>
  <c r="A1333" i="41" l="1"/>
  <c r="C1333" i="41"/>
  <c r="D1333" i="41" s="1"/>
  <c r="B1334" i="41"/>
  <c r="B1335" i="41" l="1"/>
  <c r="A1334" i="41"/>
  <c r="C1334" i="41"/>
  <c r="D1334" i="41" s="1"/>
  <c r="A1335" i="41" l="1"/>
  <c r="B1336" i="41"/>
  <c r="C1335" i="41"/>
  <c r="D1335" i="41" s="1"/>
  <c r="A1336" i="41" l="1"/>
  <c r="C1336" i="41"/>
  <c r="D1336" i="41" s="1"/>
  <c r="B1337" i="41"/>
  <c r="C1337" i="41" l="1"/>
  <c r="D1337" i="41" s="1"/>
  <c r="A1337" i="41"/>
  <c r="B1338" i="41"/>
  <c r="C1338" i="41" l="1"/>
  <c r="D1338" i="41" s="1"/>
  <c r="A1338" i="41"/>
  <c r="B1339" i="41"/>
  <c r="B1340" i="41" l="1"/>
  <c r="C1339" i="41"/>
  <c r="D1339" i="41" s="1"/>
  <c r="A1339" i="41"/>
  <c r="B1341" i="41" l="1"/>
  <c r="A1340" i="41"/>
  <c r="C1340" i="41"/>
  <c r="D1340" i="41" s="1"/>
  <c r="A1341" i="41" l="1"/>
  <c r="C1341" i="41"/>
  <c r="D1341" i="41" s="1"/>
  <c r="B1342" i="41"/>
  <c r="C1342" i="41" l="1"/>
  <c r="D1342" i="41" s="1"/>
  <c r="A1342" i="41"/>
  <c r="B1343" i="41"/>
  <c r="A1343" i="41" l="1"/>
  <c r="C1343" i="41"/>
  <c r="D1343" i="41" s="1"/>
  <c r="B1344" i="41"/>
  <c r="C1344" i="41" l="1"/>
  <c r="D1344" i="41" s="1"/>
  <c r="A1344" i="41"/>
  <c r="B1345" i="41"/>
  <c r="A1345" i="41" l="1"/>
  <c r="B1346" i="41"/>
  <c r="C1345" i="41"/>
  <c r="D1345" i="41" s="1"/>
  <c r="A1346" i="41" l="1"/>
  <c r="C1346" i="41"/>
  <c r="D1346" i="41" s="1"/>
  <c r="B1347" i="41"/>
  <c r="C1347" i="41" l="1"/>
  <c r="D1347" i="41" s="1"/>
  <c r="B1348" i="41"/>
  <c r="A1347" i="41"/>
  <c r="A1348" i="41" l="1"/>
  <c r="C1348" i="41"/>
  <c r="D1348" i="41" s="1"/>
  <c r="B1349" i="41"/>
  <c r="C1349" i="41" l="1"/>
  <c r="D1349" i="41" s="1"/>
  <c r="A1349" i="41"/>
  <c r="B1350" i="41"/>
  <c r="A1350" i="41" l="1"/>
  <c r="C1350" i="41"/>
  <c r="D1350" i="41" s="1"/>
  <c r="B1351" i="41"/>
  <c r="C1351" i="41" l="1"/>
  <c r="D1351" i="41" s="1"/>
  <c r="B1352" i="41"/>
  <c r="A1351" i="41"/>
  <c r="C1352" i="41" l="1"/>
  <c r="D1352" i="41" s="1"/>
  <c r="A1352" i="41"/>
  <c r="B1353" i="41"/>
  <c r="C1353" i="41" l="1"/>
  <c r="D1353" i="41" s="1"/>
  <c r="B1354" i="41"/>
  <c r="A1353" i="41"/>
  <c r="C1354" i="41" l="1"/>
  <c r="D1354" i="41" s="1"/>
  <c r="B1355" i="41"/>
  <c r="A1354" i="41"/>
  <c r="B1356" i="41" l="1"/>
  <c r="C1355" i="41"/>
  <c r="D1355" i="41" s="1"/>
  <c r="A1355" i="41"/>
  <c r="B1357" i="41" l="1"/>
  <c r="A1356" i="41"/>
  <c r="C1356" i="41"/>
  <c r="D1356" i="41" s="1"/>
  <c r="A1357" i="41" l="1"/>
  <c r="B1358" i="41"/>
  <c r="C1357" i="41"/>
  <c r="D1357" i="41" s="1"/>
  <c r="A1358" i="41" l="1"/>
  <c r="B1359" i="41"/>
  <c r="C1358" i="41"/>
  <c r="D1358" i="41" s="1"/>
  <c r="A1359" i="41" l="1"/>
  <c r="B1360" i="41"/>
  <c r="C1359" i="41"/>
  <c r="D1359" i="41" s="1"/>
  <c r="A1360" i="41" l="1"/>
  <c r="B1361" i="41"/>
  <c r="C1360" i="41"/>
  <c r="D1360" i="41" s="1"/>
  <c r="C1361" i="41" l="1"/>
  <c r="D1361" i="41" s="1"/>
  <c r="A1361" i="41"/>
  <c r="B1362" i="41"/>
  <c r="C1362" i="41" l="1"/>
  <c r="D1362" i="41" s="1"/>
  <c r="B1363" i="41"/>
  <c r="A1362" i="41"/>
  <c r="C1363" i="41" l="1"/>
  <c r="D1363" i="41" s="1"/>
  <c r="A1363" i="41"/>
  <c r="B1364" i="41"/>
  <c r="A1364" i="41" l="1"/>
  <c r="B1365" i="41"/>
  <c r="C1364" i="41"/>
  <c r="D1364" i="41" s="1"/>
  <c r="C1365" i="41" l="1"/>
  <c r="D1365" i="41" s="1"/>
  <c r="A1365" i="41"/>
  <c r="B1366" i="41"/>
  <c r="C1366" i="41" l="1"/>
  <c r="D1366" i="41" s="1"/>
  <c r="B1367" i="41"/>
  <c r="A1366" i="41"/>
  <c r="C1367" i="41" l="1"/>
  <c r="D1367" i="41" s="1"/>
  <c r="B1368" i="41"/>
  <c r="A1367" i="41"/>
  <c r="A1368" i="41" l="1"/>
  <c r="B1369" i="41"/>
  <c r="C1368" i="41"/>
  <c r="D1368" i="41" s="1"/>
  <c r="C1369" i="41" l="1"/>
  <c r="D1369" i="41" s="1"/>
  <c r="A1369" i="41"/>
  <c r="B1370" i="41"/>
  <c r="A1370" i="41" l="1"/>
  <c r="C1370" i="41"/>
  <c r="D1370" i="41" s="1"/>
  <c r="B1371" i="41"/>
  <c r="C1371" i="41" l="1"/>
  <c r="D1371" i="41" s="1"/>
  <c r="A1371" i="41"/>
  <c r="B1372" i="41"/>
  <c r="A1372" i="41" l="1"/>
  <c r="B1373" i="41"/>
  <c r="C1372" i="41"/>
  <c r="D1372" i="41" s="1"/>
  <c r="C1373" i="41" l="1"/>
  <c r="D1373" i="41" s="1"/>
  <c r="A1373" i="41"/>
  <c r="B1374" i="41"/>
  <c r="B1375" i="41" l="1"/>
  <c r="A1374" i="41"/>
  <c r="C1374" i="41"/>
  <c r="D1374" i="41" s="1"/>
  <c r="C1375" i="41" l="1"/>
  <c r="D1375" i="41" s="1"/>
  <c r="B1376" i="41"/>
  <c r="A1375" i="41"/>
  <c r="A1376" i="41" l="1"/>
  <c r="B1377" i="41"/>
  <c r="C1376" i="41"/>
  <c r="D1376" i="41" s="1"/>
  <c r="C1377" i="41" l="1"/>
  <c r="D1377" i="41" s="1"/>
  <c r="A1377" i="41"/>
  <c r="B1378" i="41"/>
  <c r="C1378" i="41" l="1"/>
  <c r="D1378" i="41" s="1"/>
  <c r="B1379" i="41"/>
  <c r="A1378" i="41"/>
  <c r="C1379" i="41" l="1"/>
  <c r="D1379" i="41" s="1"/>
  <c r="A1379" i="41"/>
  <c r="B1380" i="41"/>
  <c r="A1380" i="41" l="1"/>
  <c r="B1381" i="41"/>
  <c r="C1380" i="41"/>
  <c r="D1380" i="41" s="1"/>
  <c r="A1381" i="41" l="1"/>
  <c r="C1381" i="41"/>
  <c r="D1381" i="41" s="1"/>
  <c r="B1382" i="41"/>
  <c r="C1382" i="41" l="1"/>
  <c r="D1382" i="41" s="1"/>
  <c r="B1383" i="41"/>
  <c r="A1382" i="41"/>
  <c r="A1383" i="41" l="1"/>
  <c r="B1384" i="41"/>
  <c r="C1383" i="41"/>
  <c r="D1383" i="41" s="1"/>
  <c r="C1384" i="41" l="1"/>
  <c r="D1384" i="41" s="1"/>
  <c r="A1384" i="41"/>
  <c r="B1385" i="41"/>
  <c r="B1386" i="41" l="1"/>
  <c r="C1385" i="41"/>
  <c r="D1385" i="41" s="1"/>
  <c r="A1385" i="41"/>
  <c r="A1386" i="41" l="1"/>
  <c r="C1386" i="41"/>
  <c r="D1386" i="41" s="1"/>
  <c r="B1387" i="41"/>
  <c r="A1387" i="41" l="1"/>
  <c r="B1388" i="41"/>
  <c r="C1387" i="41"/>
  <c r="D1387" i="41" s="1"/>
  <c r="A1388" i="41" l="1"/>
  <c r="B1389" i="41"/>
  <c r="C1388" i="41"/>
  <c r="D1388" i="41" s="1"/>
  <c r="C1389" i="41" l="1"/>
  <c r="D1389" i="41" s="1"/>
  <c r="B1390" i="41"/>
  <c r="A1389" i="41"/>
  <c r="C1390" i="41" l="1"/>
  <c r="D1390" i="41" s="1"/>
  <c r="B1391" i="41"/>
  <c r="A1390" i="41"/>
  <c r="C1391" i="41" l="1"/>
  <c r="D1391" i="41" s="1"/>
  <c r="A1391" i="41"/>
  <c r="B1392" i="41"/>
  <c r="A1392" i="41" l="1"/>
  <c r="C1392" i="41"/>
  <c r="D1392" i="41" s="1"/>
  <c r="B1393" i="41"/>
  <c r="A1393" i="41" l="1"/>
  <c r="C1393" i="41"/>
  <c r="D1393" i="41" s="1"/>
  <c r="B1394" i="41"/>
  <c r="C1394" i="41" l="1"/>
  <c r="D1394" i="41" s="1"/>
  <c r="A1394" i="41"/>
  <c r="B1395" i="41"/>
  <c r="C1395" i="41" l="1"/>
  <c r="D1395" i="41" s="1"/>
  <c r="A1395" i="41"/>
  <c r="B1396" i="41"/>
  <c r="C1396" i="41" l="1"/>
  <c r="D1396" i="41" s="1"/>
  <c r="A1396" i="41"/>
  <c r="B1397" i="41"/>
  <c r="B1398" i="41" l="1"/>
  <c r="C1397" i="41"/>
  <c r="D1397" i="41" s="1"/>
  <c r="A1397" i="41"/>
  <c r="B1399" i="41" l="1"/>
  <c r="A1398" i="41"/>
  <c r="C1398" i="41"/>
  <c r="D1398" i="41" s="1"/>
  <c r="A1399" i="41" l="1"/>
  <c r="B1400" i="41"/>
  <c r="C1399" i="41"/>
  <c r="D1399" i="41" s="1"/>
  <c r="C1400" i="41" l="1"/>
  <c r="D1400" i="41" s="1"/>
  <c r="A1400" i="41"/>
  <c r="B1401" i="41"/>
  <c r="C1401" i="41" l="1"/>
  <c r="D1401" i="41" s="1"/>
  <c r="A1401" i="41"/>
  <c r="B1402" i="41"/>
  <c r="A1402" i="41" l="1"/>
  <c r="B1403" i="41"/>
  <c r="C1402" i="41"/>
  <c r="D1402" i="41" s="1"/>
  <c r="A1403" i="41" l="1"/>
  <c r="B1404" i="41"/>
  <c r="C1403" i="41"/>
  <c r="D1403" i="41" s="1"/>
  <c r="A1404" i="41" l="1"/>
  <c r="B1405" i="41"/>
  <c r="C1404" i="41"/>
  <c r="D1404" i="41" s="1"/>
  <c r="C1405" i="41" l="1"/>
  <c r="D1405" i="41" s="1"/>
  <c r="A1405" i="41"/>
  <c r="B1406" i="41"/>
  <c r="A1406" i="41" l="1"/>
  <c r="C1406" i="41"/>
  <c r="D1406" i="41" s="1"/>
  <c r="B1407" i="41"/>
  <c r="B1408" i="41" l="1"/>
  <c r="C1407" i="41"/>
  <c r="D1407" i="41" s="1"/>
  <c r="A1407" i="41"/>
  <c r="C1408" i="41" l="1"/>
  <c r="D1408" i="41" s="1"/>
  <c r="A1408" i="41"/>
  <c r="B1409" i="41"/>
  <c r="A1409" i="41" l="1"/>
  <c r="C1409" i="41"/>
  <c r="D1409" i="41" s="1"/>
  <c r="B1410" i="41"/>
  <c r="A1410" i="41" l="1"/>
  <c r="B1411" i="41"/>
  <c r="C1410" i="41"/>
  <c r="D1410" i="41" s="1"/>
  <c r="B1412" i="41" l="1"/>
  <c r="C1411" i="41"/>
  <c r="D1411" i="41" s="1"/>
  <c r="A1411" i="41"/>
  <c r="C1412" i="41" l="1"/>
  <c r="D1412" i="41" s="1"/>
  <c r="A1412" i="41"/>
  <c r="B1413" i="41"/>
  <c r="C1413" i="41" l="1"/>
  <c r="D1413" i="41" s="1"/>
  <c r="A1413" i="41"/>
  <c r="B1414" i="41"/>
  <c r="A1414" i="41" l="1"/>
  <c r="C1414" i="41"/>
  <c r="D1414" i="41" s="1"/>
  <c r="B1415" i="41"/>
  <c r="C1415" i="41" l="1"/>
  <c r="D1415" i="41" s="1"/>
  <c r="A1415" i="41"/>
  <c r="B1416" i="41"/>
  <c r="A1416" i="41" l="1"/>
  <c r="B1417" i="41"/>
  <c r="C1416" i="41"/>
  <c r="D1416" i="41" s="1"/>
  <c r="A1417" i="41" l="1"/>
  <c r="C1417" i="41"/>
  <c r="D1417" i="41" s="1"/>
  <c r="B1418" i="41"/>
  <c r="B1419" i="41" l="1"/>
  <c r="A1418" i="41"/>
  <c r="C1418" i="41"/>
  <c r="D1418" i="41" s="1"/>
  <c r="A1419" i="41" l="1"/>
  <c r="B1420" i="41"/>
  <c r="C1419" i="41"/>
  <c r="D1419" i="41" s="1"/>
  <c r="C1420" i="41" l="1"/>
  <c r="D1420" i="41" s="1"/>
  <c r="A1420" i="41"/>
  <c r="B1421" i="41"/>
  <c r="C1421" i="41" l="1"/>
  <c r="D1421" i="41" s="1"/>
  <c r="A1421" i="41"/>
  <c r="B1422" i="41"/>
  <c r="A1422" i="41" l="1"/>
  <c r="B1423" i="41"/>
  <c r="C1422" i="41"/>
  <c r="D1422" i="41" s="1"/>
  <c r="B1424" i="41" l="1"/>
  <c r="A1423" i="41"/>
  <c r="C1423" i="41"/>
  <c r="D1423" i="41" s="1"/>
  <c r="A1424" i="41" l="1"/>
  <c r="B1425" i="41"/>
  <c r="C1424" i="41"/>
  <c r="D1424" i="41" s="1"/>
  <c r="A1425" i="41" l="1"/>
  <c r="C1425" i="41"/>
  <c r="D1425" i="41" s="1"/>
  <c r="B1426" i="41"/>
  <c r="A1426" i="41" l="1"/>
  <c r="C1426" i="41"/>
  <c r="D1426" i="41" s="1"/>
  <c r="B1427" i="41"/>
  <c r="B1428" i="41" l="1"/>
  <c r="C1427" i="41"/>
  <c r="D1427" i="41" s="1"/>
  <c r="A1427" i="41"/>
  <c r="A1428" i="41" l="1"/>
  <c r="B1429" i="41"/>
  <c r="C1428" i="41"/>
  <c r="D1428" i="41" s="1"/>
  <c r="C1429" i="41" l="1"/>
  <c r="D1429" i="41" s="1"/>
  <c r="A1429" i="41"/>
  <c r="B1430" i="41"/>
  <c r="C1430" i="41" l="1"/>
  <c r="D1430" i="41" s="1"/>
  <c r="B1431" i="41"/>
  <c r="A1430" i="41"/>
  <c r="A1431" i="41" l="1"/>
  <c r="B1432" i="41"/>
  <c r="C1431" i="41"/>
  <c r="D1431" i="41" s="1"/>
  <c r="A1432" i="41" l="1"/>
  <c r="B1433" i="41"/>
  <c r="C1432" i="41"/>
  <c r="D1432" i="41" s="1"/>
  <c r="A1433" i="41" l="1"/>
  <c r="C1433" i="41"/>
  <c r="D1433" i="41" s="1"/>
  <c r="B1434" i="41"/>
  <c r="A1434" i="41" l="1"/>
  <c r="B1435" i="41"/>
  <c r="C1434" i="41"/>
  <c r="D1434" i="41" s="1"/>
  <c r="B1436" i="41" l="1"/>
  <c r="A1435" i="41"/>
  <c r="C1435" i="41"/>
  <c r="D1435" i="41" s="1"/>
  <c r="A1436" i="41" l="1"/>
  <c r="C1436" i="41"/>
  <c r="D1436" i="41" s="1"/>
  <c r="B1437" i="41"/>
  <c r="C1437" i="41" l="1"/>
  <c r="D1437" i="41" s="1"/>
  <c r="B1438" i="41"/>
  <c r="A1437" i="41"/>
  <c r="C1438" i="41" l="1"/>
  <c r="D1438" i="41" s="1"/>
  <c r="B1439" i="41"/>
  <c r="A1438" i="41"/>
  <c r="A1439" i="41" l="1"/>
  <c r="C1439" i="41"/>
  <c r="D1439" i="41" s="1"/>
  <c r="B1440" i="41"/>
  <c r="A1440" i="41" l="1"/>
  <c r="B1441" i="41"/>
  <c r="C1440" i="41"/>
  <c r="D1440" i="41" s="1"/>
  <c r="A1441" i="41" l="1"/>
  <c r="C1441" i="41"/>
  <c r="D1441" i="41" s="1"/>
  <c r="B1442" i="41"/>
  <c r="B1443" i="41" l="1"/>
  <c r="A1442" i="41"/>
  <c r="C1442" i="41"/>
  <c r="D1442" i="41" s="1"/>
  <c r="B1444" i="41" l="1"/>
  <c r="A1443" i="41"/>
  <c r="C1443" i="41"/>
  <c r="D1443" i="41" s="1"/>
  <c r="A1444" i="41" l="1"/>
  <c r="B1445" i="41"/>
  <c r="C1444" i="41"/>
  <c r="D1444" i="41" s="1"/>
  <c r="C1445" i="41" l="1"/>
  <c r="D1445" i="41" s="1"/>
  <c r="A1445" i="41"/>
  <c r="B1446" i="41"/>
  <c r="C1446" i="41" l="1"/>
  <c r="D1446" i="41" s="1"/>
  <c r="B1447" i="41"/>
  <c r="A1446" i="41"/>
  <c r="C1447" i="41" l="1"/>
  <c r="D1447" i="41" s="1"/>
  <c r="B1448" i="41"/>
  <c r="A1447" i="41"/>
  <c r="B1449" i="41" l="1"/>
  <c r="A1448" i="41"/>
  <c r="C1448" i="41"/>
  <c r="D1448" i="41" s="1"/>
  <c r="B1450" i="41" l="1"/>
  <c r="C1449" i="41"/>
  <c r="D1449" i="41" s="1"/>
  <c r="A1449" i="41"/>
  <c r="A1450" i="41" l="1"/>
  <c r="B1451" i="41"/>
  <c r="C1450" i="41"/>
  <c r="D1450" i="41" s="1"/>
  <c r="A1451" i="41" l="1"/>
  <c r="C1451" i="41"/>
  <c r="D1451" i="41" s="1"/>
  <c r="B1452" i="41"/>
  <c r="C1452" i="41" l="1"/>
  <c r="D1452" i="41" s="1"/>
  <c r="A1452" i="41"/>
  <c r="B1453" i="41"/>
  <c r="C1453" i="41" l="1"/>
  <c r="D1453" i="41" s="1"/>
  <c r="A1453" i="41"/>
  <c r="B1454" i="41"/>
  <c r="A1454" i="41" l="1"/>
  <c r="C1454" i="41"/>
  <c r="D1454" i="41" s="1"/>
  <c r="B1455" i="41"/>
  <c r="A1455" i="41" l="1"/>
  <c r="B1456" i="41"/>
  <c r="C1455" i="41"/>
  <c r="D1455" i="41" s="1"/>
  <c r="A1456" i="41" l="1"/>
  <c r="B1457" i="41"/>
  <c r="C1456" i="41"/>
  <c r="D1456" i="41" s="1"/>
  <c r="A1457" i="41" l="1"/>
  <c r="C1457" i="41"/>
  <c r="D1457" i="41" s="1"/>
  <c r="B1458" i="41"/>
  <c r="B1459" i="41" l="1"/>
  <c r="A1458" i="41"/>
  <c r="C1458" i="41"/>
  <c r="D1458" i="41" s="1"/>
  <c r="B1460" i="41" l="1"/>
  <c r="C1459" i="41"/>
  <c r="D1459" i="41" s="1"/>
  <c r="A1459" i="41"/>
  <c r="C1460" i="41" l="1"/>
  <c r="D1460" i="41" s="1"/>
  <c r="A1460" i="41"/>
  <c r="B1461" i="41"/>
  <c r="A1461" i="41" l="1"/>
  <c r="C1461" i="41"/>
  <c r="D1461" i="41" s="1"/>
  <c r="B1462" i="41"/>
  <c r="A1462" i="41" l="1"/>
  <c r="C1462" i="41"/>
  <c r="D1462" i="41" s="1"/>
  <c r="B1463" i="41"/>
  <c r="B1464" i="41" l="1"/>
  <c r="C1463" i="41"/>
  <c r="D1463" i="41" s="1"/>
  <c r="A1463" i="41"/>
  <c r="C1464" i="41" l="1"/>
  <c r="D1464" i="41" s="1"/>
  <c r="B1465" i="41"/>
  <c r="A1464" i="41"/>
  <c r="C1465" i="41" l="1"/>
  <c r="D1465" i="41" s="1"/>
  <c r="B1466" i="41"/>
  <c r="A1465" i="41"/>
  <c r="A1466" i="41" l="1"/>
  <c r="C1466" i="41"/>
  <c r="D1466" i="41" s="1"/>
  <c r="B1467" i="41"/>
  <c r="B1468" i="41" l="1"/>
  <c r="A1467" i="41"/>
  <c r="C1467" i="41"/>
  <c r="D1467" i="41" s="1"/>
  <c r="A1468" i="41" l="1"/>
  <c r="C1468" i="41"/>
  <c r="D1468" i="41" s="1"/>
  <c r="C11" i="24"/>
  <c r="B14" i="24" a="1"/>
  <c r="B14" i="24" s="1"/>
  <c r="B18" i="24" a="1"/>
  <c r="B18" i="24" s="1"/>
  <c r="B16" i="24" a="1"/>
  <c r="B16" i="24" s="1"/>
  <c r="B17" i="24" a="1"/>
  <c r="B17" i="24" s="1"/>
  <c r="B15" i="24" a="1"/>
  <c r="B15" i="24" s="1"/>
  <c r="B24" i="24" a="1"/>
  <c r="B24" i="24" s="1"/>
  <c r="B23" i="24" a="1"/>
  <c r="B23" i="24" s="1"/>
  <c r="E9" i="24"/>
  <c r="C16" i="24" a="1"/>
  <c r="C16" i="24" s="1"/>
  <c r="C15" i="24" a="1"/>
  <c r="C15" i="24" s="1"/>
  <c r="C18" i="24" a="1"/>
  <c r="C18" i="24" s="1"/>
  <c r="C14" i="24" a="1"/>
  <c r="C14" i="24" s="1"/>
  <c r="C17" i="24" a="1"/>
  <c r="C17" i="24" s="1"/>
  <c r="C24" i="24" a="1"/>
  <c r="C24" i="24" s="1"/>
  <c r="C23" i="24" a="1"/>
  <c r="C23" i="24" s="1"/>
  <c r="C12" i="24"/>
  <c r="C19" i="24" a="1"/>
  <c r="C19" i="24" s="1"/>
  <c r="C20" i="24" a="1"/>
  <c r="C20" i="24" s="1"/>
  <c r="C21" i="24" a="1"/>
  <c r="C21" i="24" s="1"/>
  <c r="E10" i="24"/>
  <c r="C10" i="24"/>
  <c r="C9" i="24"/>
  <c r="I208" i="41" l="1"/>
  <c r="J208" i="41" s="1"/>
  <c r="I220" i="41"/>
  <c r="J220" i="41" s="1"/>
  <c r="I114" i="41"/>
  <c r="J114" i="41" s="1"/>
  <c r="I197" i="41"/>
  <c r="J197" i="41" s="1"/>
  <c r="I125" i="41"/>
  <c r="J125" i="41" s="1"/>
  <c r="I23" i="41"/>
  <c r="J23" i="41" s="1"/>
  <c r="I126" i="41"/>
  <c r="J126" i="41" s="1"/>
  <c r="I209" i="41"/>
  <c r="J209" i="41" s="1"/>
  <c r="I46" i="41"/>
  <c r="J46" i="41" s="1"/>
  <c r="I136" i="41"/>
  <c r="J136" i="41" s="1"/>
  <c r="I175" i="41"/>
  <c r="J175" i="41" s="1"/>
  <c r="I37" i="41"/>
  <c r="J37" i="41" s="1"/>
  <c r="I95" i="41"/>
  <c r="J95" i="41" s="1"/>
  <c r="I178" i="41"/>
  <c r="J178" i="41" s="1"/>
  <c r="I217" i="41"/>
  <c r="J217" i="41" s="1"/>
  <c r="I264" i="41"/>
  <c r="J264" i="41" s="1"/>
  <c r="I312" i="41"/>
  <c r="J312" i="41" s="1"/>
  <c r="I360" i="41"/>
  <c r="J360" i="41" s="1"/>
  <c r="I53" i="41"/>
  <c r="J53" i="41" s="1"/>
  <c r="I137" i="41"/>
  <c r="J137" i="41" s="1"/>
  <c r="I9" i="41"/>
  <c r="J9" i="41" s="1"/>
  <c r="I73" i="41"/>
  <c r="J73" i="41" s="1"/>
  <c r="I240" i="41"/>
  <c r="J240" i="41" s="1"/>
  <c r="I336" i="41"/>
  <c r="J336" i="41" s="1"/>
  <c r="I76" i="41"/>
  <c r="J76" i="41" s="1"/>
  <c r="I115" i="41"/>
  <c r="J115" i="41" s="1"/>
  <c r="I198" i="41"/>
  <c r="J198" i="41" s="1"/>
  <c r="I17" i="41"/>
  <c r="J17" i="41" s="1"/>
  <c r="I363" i="41"/>
  <c r="J363" i="41" s="1"/>
  <c r="I357" i="41"/>
  <c r="J357" i="41" s="1"/>
  <c r="I351" i="41"/>
  <c r="J351" i="41" s="1"/>
  <c r="I345" i="41"/>
  <c r="J345" i="41" s="1"/>
  <c r="I339" i="41"/>
  <c r="J339" i="41" s="1"/>
  <c r="I333" i="41"/>
  <c r="J333" i="41" s="1"/>
  <c r="I327" i="41"/>
  <c r="J327" i="41" s="1"/>
  <c r="I321" i="41"/>
  <c r="J321" i="41" s="1"/>
  <c r="I315" i="41"/>
  <c r="J315" i="41" s="1"/>
  <c r="I309" i="41"/>
  <c r="J309" i="41" s="1"/>
  <c r="I303" i="41"/>
  <c r="J303" i="41" s="1"/>
  <c r="I297" i="41"/>
  <c r="J297" i="41" s="1"/>
  <c r="I291" i="41"/>
  <c r="J291" i="41" s="1"/>
  <c r="I285" i="41"/>
  <c r="J285" i="41" s="1"/>
  <c r="I279" i="41"/>
  <c r="J279" i="41" s="1"/>
  <c r="I273" i="41"/>
  <c r="J273" i="41" s="1"/>
  <c r="I267" i="41"/>
  <c r="J267" i="41" s="1"/>
  <c r="I261" i="41"/>
  <c r="J261" i="41" s="1"/>
  <c r="I255" i="41"/>
  <c r="J255" i="41" s="1"/>
  <c r="I249" i="41"/>
  <c r="J249" i="41" s="1"/>
  <c r="I243" i="41"/>
  <c r="J243" i="41" s="1"/>
  <c r="I237" i="41"/>
  <c r="J237" i="41" s="1"/>
  <c r="I231" i="41"/>
  <c r="J231" i="41" s="1"/>
  <c r="I225" i="41"/>
  <c r="J225" i="41" s="1"/>
  <c r="I219" i="41"/>
  <c r="J219" i="41" s="1"/>
  <c r="I213" i="41"/>
  <c r="J213" i="41" s="1"/>
  <c r="I207" i="41"/>
  <c r="J207" i="41" s="1"/>
  <c r="I201" i="41"/>
  <c r="J201" i="41" s="1"/>
  <c r="I195" i="41"/>
  <c r="J195" i="41" s="1"/>
  <c r="I189" i="41"/>
  <c r="J189" i="41" s="1"/>
  <c r="I183" i="41"/>
  <c r="J183" i="41" s="1"/>
  <c r="I177" i="41"/>
  <c r="J177" i="41" s="1"/>
  <c r="I171" i="41"/>
  <c r="J171" i="41" s="1"/>
  <c r="I165" i="41"/>
  <c r="J165" i="41" s="1"/>
  <c r="I159" i="41"/>
  <c r="J159" i="41" s="1"/>
  <c r="I153" i="41"/>
  <c r="J153" i="41" s="1"/>
  <c r="I147" i="41"/>
  <c r="J147" i="41" s="1"/>
  <c r="I141" i="41"/>
  <c r="J141" i="41" s="1"/>
  <c r="I135" i="41"/>
  <c r="J135" i="41" s="1"/>
  <c r="I129" i="41"/>
  <c r="J129" i="41" s="1"/>
  <c r="I123" i="41"/>
  <c r="J123" i="41" s="1"/>
  <c r="I117" i="41"/>
  <c r="J117" i="41" s="1"/>
  <c r="I111" i="41"/>
  <c r="J111" i="41" s="1"/>
  <c r="I105" i="41"/>
  <c r="J105" i="41" s="1"/>
  <c r="I99" i="41"/>
  <c r="J99" i="41" s="1"/>
  <c r="I93" i="41"/>
  <c r="J93" i="41" s="1"/>
  <c r="I87" i="41"/>
  <c r="J87" i="41" s="1"/>
  <c r="I81" i="41"/>
  <c r="J81" i="41" s="1"/>
  <c r="I75" i="41"/>
  <c r="J75" i="41" s="1"/>
  <c r="I69" i="41"/>
  <c r="J69" i="41" s="1"/>
  <c r="I63" i="41"/>
  <c r="J63" i="41" s="1"/>
  <c r="I56" i="41"/>
  <c r="J56" i="41" s="1"/>
  <c r="I45" i="41"/>
  <c r="J45" i="41" s="1"/>
  <c r="I42" i="41"/>
  <c r="J42" i="41" s="1"/>
  <c r="I39" i="41"/>
  <c r="J39" i="41" s="1"/>
  <c r="I10" i="41"/>
  <c r="J10" i="41" s="1"/>
  <c r="I19" i="41"/>
  <c r="J19" i="41" s="1"/>
  <c r="I52" i="41"/>
  <c r="J52" i="41" s="1"/>
  <c r="I38" i="41"/>
  <c r="J38" i="41" s="1"/>
  <c r="I48" i="41"/>
  <c r="J48" i="41" s="1"/>
  <c r="I11" i="41"/>
  <c r="J11" i="41" s="1"/>
  <c r="I362" i="41"/>
  <c r="J362" i="41" s="1"/>
  <c r="I356" i="41"/>
  <c r="J356" i="41" s="1"/>
  <c r="I350" i="41"/>
  <c r="J350" i="41" s="1"/>
  <c r="I344" i="41"/>
  <c r="J344" i="41" s="1"/>
  <c r="I338" i="41"/>
  <c r="J338" i="41" s="1"/>
  <c r="I332" i="41"/>
  <c r="J332" i="41" s="1"/>
  <c r="I326" i="41"/>
  <c r="J326" i="41" s="1"/>
  <c r="I320" i="41"/>
  <c r="J320" i="41" s="1"/>
  <c r="I314" i="41"/>
  <c r="J314" i="41" s="1"/>
  <c r="I308" i="41"/>
  <c r="J308" i="41" s="1"/>
  <c r="I302" i="41"/>
  <c r="J302" i="41" s="1"/>
  <c r="I296" i="41"/>
  <c r="J296" i="41" s="1"/>
  <c r="I290" i="41"/>
  <c r="J290" i="41" s="1"/>
  <c r="I284" i="41"/>
  <c r="J284" i="41" s="1"/>
  <c r="I278" i="41"/>
  <c r="J278" i="41" s="1"/>
  <c r="I272" i="41"/>
  <c r="J272" i="41" s="1"/>
  <c r="I266" i="41"/>
  <c r="J266" i="41" s="1"/>
  <c r="I260" i="41"/>
  <c r="J260" i="41" s="1"/>
  <c r="I254" i="41"/>
  <c r="J254" i="41" s="1"/>
  <c r="I248" i="41"/>
  <c r="J248" i="41" s="1"/>
  <c r="I242" i="41"/>
  <c r="J242" i="41" s="1"/>
  <c r="I236" i="41"/>
  <c r="J236" i="41" s="1"/>
  <c r="I230" i="41"/>
  <c r="J230" i="41" s="1"/>
  <c r="I224" i="41"/>
  <c r="J224" i="41" s="1"/>
  <c r="I218" i="41"/>
  <c r="J218" i="41" s="1"/>
  <c r="I212" i="41"/>
  <c r="J212" i="41" s="1"/>
  <c r="I206" i="41"/>
  <c r="J206" i="41" s="1"/>
  <c r="I200" i="41"/>
  <c r="J200" i="41" s="1"/>
  <c r="I194" i="41"/>
  <c r="J194" i="41" s="1"/>
  <c r="I188" i="41"/>
  <c r="J188" i="41" s="1"/>
  <c r="I182" i="41"/>
  <c r="J182" i="41" s="1"/>
  <c r="I176" i="41"/>
  <c r="J176" i="41" s="1"/>
  <c r="I170" i="41"/>
  <c r="J170" i="41" s="1"/>
  <c r="I164" i="41"/>
  <c r="J164" i="41" s="1"/>
  <c r="I158" i="41"/>
  <c r="J158" i="41" s="1"/>
  <c r="I152" i="41"/>
  <c r="J152" i="41" s="1"/>
  <c r="I146" i="41"/>
  <c r="J146" i="41" s="1"/>
  <c r="I140" i="41"/>
  <c r="J140" i="41" s="1"/>
  <c r="I134" i="41"/>
  <c r="J134" i="41" s="1"/>
  <c r="I128" i="41"/>
  <c r="J128" i="41" s="1"/>
  <c r="I122" i="41"/>
  <c r="J122" i="41" s="1"/>
  <c r="I116" i="41"/>
  <c r="J116" i="41" s="1"/>
  <c r="I110" i="41"/>
  <c r="J110" i="41" s="1"/>
  <c r="I104" i="41"/>
  <c r="J104" i="41" s="1"/>
  <c r="I98" i="41"/>
  <c r="J98" i="41" s="1"/>
  <c r="I92" i="41"/>
  <c r="J92" i="41" s="1"/>
  <c r="I86" i="41"/>
  <c r="J86" i="41" s="1"/>
  <c r="I80" i="41"/>
  <c r="J80" i="41" s="1"/>
  <c r="I74" i="41"/>
  <c r="J74" i="41" s="1"/>
  <c r="I68" i="41"/>
  <c r="J68" i="41" s="1"/>
  <c r="I60" i="41"/>
  <c r="J60" i="41" s="1"/>
  <c r="I55" i="41"/>
  <c r="J55" i="41" s="1"/>
  <c r="I21" i="41"/>
  <c r="J21" i="41" s="1"/>
  <c r="I6" i="41"/>
  <c r="J6" i="41" s="1"/>
  <c r="I15" i="41"/>
  <c r="J15" i="41" s="1"/>
  <c r="I33" i="41"/>
  <c r="J33" i="41" s="1"/>
  <c r="I30" i="41"/>
  <c r="J30" i="41" s="1"/>
  <c r="I28" i="41"/>
  <c r="J28" i="41" s="1"/>
  <c r="I26" i="41"/>
  <c r="J26" i="41" s="1"/>
  <c r="I36" i="41"/>
  <c r="J36" i="41" s="1"/>
  <c r="I361" i="41"/>
  <c r="J361" i="41" s="1"/>
  <c r="I247" i="41"/>
  <c r="J247" i="41" s="1"/>
  <c r="I367" i="41"/>
  <c r="J367" i="41" s="1"/>
  <c r="I355" i="41"/>
  <c r="J355" i="41" s="1"/>
  <c r="I349" i="41"/>
  <c r="J349" i="41" s="1"/>
  <c r="I343" i="41"/>
  <c r="J343" i="41" s="1"/>
  <c r="I337" i="41"/>
  <c r="J337" i="41" s="1"/>
  <c r="I331" i="41"/>
  <c r="J331" i="41" s="1"/>
  <c r="I325" i="41"/>
  <c r="J325" i="41" s="1"/>
  <c r="I319" i="41"/>
  <c r="J319" i="41" s="1"/>
  <c r="I313" i="41"/>
  <c r="J313" i="41" s="1"/>
  <c r="I307" i="41"/>
  <c r="J307" i="41" s="1"/>
  <c r="I301" i="41"/>
  <c r="J301" i="41" s="1"/>
  <c r="I295" i="41"/>
  <c r="J295" i="41" s="1"/>
  <c r="I289" i="41"/>
  <c r="J289" i="41" s="1"/>
  <c r="I283" i="41"/>
  <c r="J283" i="41" s="1"/>
  <c r="I277" i="41"/>
  <c r="J277" i="41" s="1"/>
  <c r="I271" i="41"/>
  <c r="J271" i="41" s="1"/>
  <c r="I265" i="41"/>
  <c r="J265" i="41" s="1"/>
  <c r="I259" i="41"/>
  <c r="J259" i="41" s="1"/>
  <c r="I253" i="41"/>
  <c r="J253" i="41" s="1"/>
  <c r="I241" i="41"/>
  <c r="J241" i="41" s="1"/>
  <c r="I235" i="41"/>
  <c r="J235" i="41" s="1"/>
  <c r="I229" i="41"/>
  <c r="J229" i="41" s="1"/>
  <c r="I359" i="41"/>
  <c r="J359" i="41" s="1"/>
  <c r="I347" i="41"/>
  <c r="J347" i="41" s="1"/>
  <c r="I335" i="41"/>
  <c r="J335" i="41" s="1"/>
  <c r="I323" i="41"/>
  <c r="J323" i="41" s="1"/>
  <c r="I311" i="41"/>
  <c r="J311" i="41" s="1"/>
  <c r="I299" i="41"/>
  <c r="J299" i="41" s="1"/>
  <c r="I287" i="41"/>
  <c r="J287" i="41" s="1"/>
  <c r="I275" i="41"/>
  <c r="J275" i="41" s="1"/>
  <c r="I263" i="41"/>
  <c r="J263" i="41" s="1"/>
  <c r="I251" i="41"/>
  <c r="J251" i="41" s="1"/>
  <c r="I239" i="41"/>
  <c r="J239" i="41" s="1"/>
  <c r="I227" i="41"/>
  <c r="J227" i="41" s="1"/>
  <c r="I216" i="41"/>
  <c r="J216" i="41" s="1"/>
  <c r="I205" i="41"/>
  <c r="J205" i="41" s="1"/>
  <c r="I166" i="41"/>
  <c r="J166" i="41" s="1"/>
  <c r="I155" i="41"/>
  <c r="J155" i="41" s="1"/>
  <c r="I144" i="41"/>
  <c r="J144" i="41" s="1"/>
  <c r="I133" i="41"/>
  <c r="J133" i="41" s="1"/>
  <c r="I94" i="41"/>
  <c r="J94" i="41" s="1"/>
  <c r="I83" i="41"/>
  <c r="J83" i="41" s="1"/>
  <c r="I72" i="41"/>
  <c r="J72" i="41" s="1"/>
  <c r="I62" i="41"/>
  <c r="J62" i="41" s="1"/>
  <c r="I5" i="41"/>
  <c r="J5" i="41" s="1"/>
  <c r="I25" i="41"/>
  <c r="J25" i="41" s="1"/>
  <c r="I119" i="41"/>
  <c r="J119" i="41" s="1"/>
  <c r="I196" i="41"/>
  <c r="J196" i="41" s="1"/>
  <c r="I185" i="41"/>
  <c r="J185" i="41" s="1"/>
  <c r="I174" i="41"/>
  <c r="J174" i="41" s="1"/>
  <c r="I163" i="41"/>
  <c r="J163" i="41" s="1"/>
  <c r="I124" i="41"/>
  <c r="J124" i="41" s="1"/>
  <c r="I113" i="41"/>
  <c r="J113" i="41" s="1"/>
  <c r="I102" i="41"/>
  <c r="J102" i="41" s="1"/>
  <c r="I91" i="41"/>
  <c r="J91" i="41" s="1"/>
  <c r="I22" i="41"/>
  <c r="J22" i="41" s="1"/>
  <c r="I40" i="41"/>
  <c r="J40" i="41" s="1"/>
  <c r="I44" i="41"/>
  <c r="J44" i="41" s="1"/>
  <c r="I4" i="41"/>
  <c r="J4" i="41" s="1"/>
  <c r="I358" i="41"/>
  <c r="J358" i="41" s="1"/>
  <c r="I346" i="41"/>
  <c r="J346" i="41" s="1"/>
  <c r="I334" i="41"/>
  <c r="J334" i="41" s="1"/>
  <c r="I322" i="41"/>
  <c r="J322" i="41" s="1"/>
  <c r="I310" i="41"/>
  <c r="J310" i="41" s="1"/>
  <c r="I298" i="41"/>
  <c r="J298" i="41" s="1"/>
  <c r="I286" i="41"/>
  <c r="J286" i="41" s="1"/>
  <c r="I274" i="41"/>
  <c r="J274" i="41" s="1"/>
  <c r="I262" i="41"/>
  <c r="J262" i="41" s="1"/>
  <c r="I250" i="41"/>
  <c r="J250" i="41" s="1"/>
  <c r="I238" i="41"/>
  <c r="J238" i="41" s="1"/>
  <c r="I226" i="41"/>
  <c r="J226" i="41" s="1"/>
  <c r="I215" i="41"/>
  <c r="J215" i="41" s="1"/>
  <c r="I204" i="41"/>
  <c r="J204" i="41" s="1"/>
  <c r="I193" i="41"/>
  <c r="J193" i="41" s="1"/>
  <c r="I154" i="41"/>
  <c r="J154" i="41" s="1"/>
  <c r="I143" i="41"/>
  <c r="J143" i="41" s="1"/>
  <c r="I132" i="41"/>
  <c r="J132" i="41" s="1"/>
  <c r="I121" i="41"/>
  <c r="J121" i="41" s="1"/>
  <c r="I82" i="41"/>
  <c r="J82" i="41" s="1"/>
  <c r="I71" i="41"/>
  <c r="J71" i="41" s="1"/>
  <c r="I59" i="41"/>
  <c r="J59" i="41" s="1"/>
  <c r="I32" i="41"/>
  <c r="J32" i="41" s="1"/>
  <c r="I13" i="41"/>
  <c r="J13" i="41" s="1"/>
  <c r="I168" i="41"/>
  <c r="J168" i="41" s="1"/>
  <c r="I223" i="41"/>
  <c r="J223" i="41" s="1"/>
  <c r="I184" i="41"/>
  <c r="J184" i="41" s="1"/>
  <c r="I173" i="41"/>
  <c r="J173" i="41" s="1"/>
  <c r="I162" i="41"/>
  <c r="J162" i="41" s="1"/>
  <c r="I151" i="41"/>
  <c r="J151" i="41" s="1"/>
  <c r="I112" i="41"/>
  <c r="J112" i="41" s="1"/>
  <c r="I101" i="41"/>
  <c r="J101" i="41" s="1"/>
  <c r="I90" i="41"/>
  <c r="J90" i="41" s="1"/>
  <c r="I79" i="41"/>
  <c r="J79" i="41" s="1"/>
  <c r="I16" i="41"/>
  <c r="J16" i="41" s="1"/>
  <c r="I20" i="41"/>
  <c r="J20" i="41" s="1"/>
  <c r="I51" i="41"/>
  <c r="J51" i="41" s="1"/>
  <c r="I12" i="41"/>
  <c r="J12" i="41" s="1"/>
  <c r="I366" i="41"/>
  <c r="J366" i="41" s="1"/>
  <c r="I354" i="41"/>
  <c r="J354" i="41" s="1"/>
  <c r="I342" i="41"/>
  <c r="J342" i="41" s="1"/>
  <c r="I330" i="41"/>
  <c r="J330" i="41" s="1"/>
  <c r="I318" i="41"/>
  <c r="J318" i="41" s="1"/>
  <c r="I306" i="41"/>
  <c r="J306" i="41" s="1"/>
  <c r="I294" i="41"/>
  <c r="J294" i="41" s="1"/>
  <c r="I282" i="41"/>
  <c r="J282" i="41" s="1"/>
  <c r="I270" i="41"/>
  <c r="J270" i="41" s="1"/>
  <c r="I258" i="41"/>
  <c r="J258" i="41" s="1"/>
  <c r="I246" i="41"/>
  <c r="J246" i="41" s="1"/>
  <c r="I234" i="41"/>
  <c r="J234" i="41" s="1"/>
  <c r="I214" i="41"/>
  <c r="J214" i="41" s="1"/>
  <c r="I203" i="41"/>
  <c r="J203" i="41" s="1"/>
  <c r="I192" i="41"/>
  <c r="J192" i="41" s="1"/>
  <c r="I181" i="41"/>
  <c r="J181" i="41" s="1"/>
  <c r="I142" i="41"/>
  <c r="J142" i="41" s="1"/>
  <c r="I131" i="41"/>
  <c r="J131" i="41" s="1"/>
  <c r="I120" i="41"/>
  <c r="J120" i="41" s="1"/>
  <c r="I109" i="41"/>
  <c r="J109" i="41" s="1"/>
  <c r="I70" i="41"/>
  <c r="J70" i="41" s="1"/>
  <c r="I58" i="41"/>
  <c r="J58" i="41" s="1"/>
  <c r="I8" i="41"/>
  <c r="J8" i="41" s="1"/>
  <c r="I50" i="41"/>
  <c r="J50" i="41" s="1"/>
  <c r="I222" i="41"/>
  <c r="J222" i="41" s="1"/>
  <c r="I211" i="41"/>
  <c r="J211" i="41" s="1"/>
  <c r="I172" i="41"/>
  <c r="J172" i="41" s="1"/>
  <c r="I161" i="41"/>
  <c r="J161" i="41" s="1"/>
  <c r="I150" i="41"/>
  <c r="J150" i="41" s="1"/>
  <c r="I139" i="41"/>
  <c r="J139" i="41" s="1"/>
  <c r="I100" i="41"/>
  <c r="J100" i="41" s="1"/>
  <c r="I89" i="41"/>
  <c r="J89" i="41" s="1"/>
  <c r="I78" i="41"/>
  <c r="J78" i="41" s="1"/>
  <c r="I67" i="41"/>
  <c r="J67" i="41" s="1"/>
  <c r="I43" i="41"/>
  <c r="J43" i="41" s="1"/>
  <c r="I27" i="41"/>
  <c r="J27" i="41" s="1"/>
  <c r="I47" i="41"/>
  <c r="J47" i="41" s="1"/>
  <c r="I365" i="41"/>
  <c r="J365" i="41" s="1"/>
  <c r="I353" i="41"/>
  <c r="J353" i="41" s="1"/>
  <c r="I341" i="41"/>
  <c r="J341" i="41" s="1"/>
  <c r="I329" i="41"/>
  <c r="J329" i="41" s="1"/>
  <c r="I317" i="41"/>
  <c r="J317" i="41" s="1"/>
  <c r="I305" i="41"/>
  <c r="J305" i="41" s="1"/>
  <c r="I293" i="41"/>
  <c r="J293" i="41" s="1"/>
  <c r="I281" i="41"/>
  <c r="J281" i="41" s="1"/>
  <c r="I269" i="41"/>
  <c r="J269" i="41" s="1"/>
  <c r="I257" i="41"/>
  <c r="J257" i="41" s="1"/>
  <c r="I245" i="41"/>
  <c r="J245" i="41" s="1"/>
  <c r="I233" i="41"/>
  <c r="J233" i="41" s="1"/>
  <c r="I202" i="41"/>
  <c r="J202" i="41" s="1"/>
  <c r="I191" i="41"/>
  <c r="J191" i="41" s="1"/>
  <c r="I180" i="41"/>
  <c r="J180" i="41" s="1"/>
  <c r="I169" i="41"/>
  <c r="J169" i="41" s="1"/>
  <c r="I130" i="41"/>
  <c r="J130" i="41" s="1"/>
  <c r="I108" i="41"/>
  <c r="J108" i="41" s="1"/>
  <c r="I97" i="41"/>
  <c r="J97" i="41" s="1"/>
  <c r="I57" i="41"/>
  <c r="J57" i="41" s="1"/>
  <c r="I31" i="41"/>
  <c r="J31" i="41" s="1"/>
  <c r="I14" i="41"/>
  <c r="J14" i="41" s="1"/>
  <c r="I18" i="41"/>
  <c r="J18" i="41" s="1"/>
  <c r="I221" i="41"/>
  <c r="J221" i="41" s="1"/>
  <c r="I210" i="41"/>
  <c r="J210" i="41" s="1"/>
  <c r="I199" i="41"/>
  <c r="J199" i="41" s="1"/>
  <c r="I160" i="41"/>
  <c r="J160" i="41" s="1"/>
  <c r="I149" i="41"/>
  <c r="J149" i="41" s="1"/>
  <c r="I138" i="41"/>
  <c r="J138" i="41" s="1"/>
  <c r="I127" i="41"/>
  <c r="J127" i="41" s="1"/>
  <c r="I88" i="41"/>
  <c r="J88" i="41" s="1"/>
  <c r="I77" i="41"/>
  <c r="J77" i="41" s="1"/>
  <c r="I66" i="41"/>
  <c r="J66" i="41" s="1"/>
  <c r="I54" i="41"/>
  <c r="J54" i="41" s="1"/>
  <c r="I3" i="41"/>
  <c r="J3" i="41" s="1"/>
  <c r="I35" i="41"/>
  <c r="J35" i="41" s="1"/>
  <c r="I364" i="41"/>
  <c r="J364" i="41" s="1"/>
  <c r="I352" i="41"/>
  <c r="J352" i="41" s="1"/>
  <c r="I340" i="41"/>
  <c r="J340" i="41" s="1"/>
  <c r="I328" i="41"/>
  <c r="J328" i="41" s="1"/>
  <c r="I316" i="41"/>
  <c r="J316" i="41" s="1"/>
  <c r="I304" i="41"/>
  <c r="J304" i="41" s="1"/>
  <c r="I292" i="41"/>
  <c r="J292" i="41" s="1"/>
  <c r="I280" i="41"/>
  <c r="J280" i="41" s="1"/>
  <c r="I268" i="41"/>
  <c r="J268" i="41" s="1"/>
  <c r="I256" i="41"/>
  <c r="J256" i="41" s="1"/>
  <c r="I244" i="41"/>
  <c r="J244" i="41" s="1"/>
  <c r="I232" i="41"/>
  <c r="J232" i="41" s="1"/>
  <c r="I190" i="41"/>
  <c r="J190" i="41" s="1"/>
  <c r="I179" i="41"/>
  <c r="J179" i="41" s="1"/>
  <c r="I157" i="41"/>
  <c r="J157" i="41" s="1"/>
  <c r="I118" i="41"/>
  <c r="J118" i="41" s="1"/>
  <c r="I107" i="41"/>
  <c r="J107" i="41" s="1"/>
  <c r="I96" i="41"/>
  <c r="J96" i="41" s="1"/>
  <c r="I85" i="41"/>
  <c r="J85" i="41" s="1"/>
  <c r="I7" i="41"/>
  <c r="J7" i="41" s="1"/>
  <c r="I24" i="41"/>
  <c r="J24" i="41" s="1"/>
  <c r="I2" i="41"/>
  <c r="J2" i="41" s="1"/>
  <c r="I49" i="41"/>
  <c r="J49" i="41" s="1"/>
  <c r="I167" i="41"/>
  <c r="J167" i="41" s="1"/>
  <c r="I252" i="41"/>
  <c r="J252" i="41" s="1"/>
  <c r="I300" i="41"/>
  <c r="J300" i="41" s="1"/>
  <c r="I348" i="41"/>
  <c r="J348" i="41" s="1"/>
  <c r="I64" i="41"/>
  <c r="J64" i="41" s="1"/>
  <c r="I103" i="41"/>
  <c r="J103" i="41" s="1"/>
  <c r="I186" i="41"/>
  <c r="J186" i="41" s="1"/>
  <c r="I34" i="41"/>
  <c r="J34" i="41" s="1"/>
  <c r="I156" i="41"/>
  <c r="J156" i="41" s="1"/>
  <c r="I288" i="41"/>
  <c r="J288" i="41" s="1"/>
  <c r="I84" i="41"/>
  <c r="J84" i="41" s="1"/>
  <c r="I41" i="41"/>
  <c r="J41" i="41" s="1"/>
  <c r="I29" i="41"/>
  <c r="J29" i="41" s="1"/>
  <c r="I106" i="41"/>
  <c r="J106" i="41" s="1"/>
  <c r="I145" i="41"/>
  <c r="J145" i="41" s="1"/>
  <c r="I228" i="41"/>
  <c r="J228" i="41" s="1"/>
  <c r="I276" i="41"/>
  <c r="J276" i="41" s="1"/>
  <c r="I324" i="41"/>
  <c r="J324" i="41" s="1"/>
  <c r="I65" i="41"/>
  <c r="J65" i="41" s="1"/>
  <c r="I148" i="41"/>
  <c r="J148" i="41" s="1"/>
  <c r="I187" i="41"/>
  <c r="J187" i="4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<sst xmlns="http://schemas.openxmlformats.org/spreadsheetml/2006/main" count="542" uniqueCount="71">
  <si>
    <t>Anleitung</t>
  </si>
  <si>
    <t>Um die Beschreibung zu den entsprechenden Themen zu öffnen, klicke auf das "+" auf der linken Seite.</t>
  </si>
  <si>
    <t>1 Aufbau und Logik der Exceltabelle:</t>
  </si>
  <si>
    <r>
      <t xml:space="preserve">Die Mehrjahresplanung ist in folgende 5 Tabellenblätter aufgeteilt:
- Anleitung
- Personenstammblatt
- Planung Sport
- Planung Ausbildung
- Übersichtsblatt
Wenn du diese 5 Tabellenblätter von </t>
    </r>
    <r>
      <rPr>
        <sz val="11"/>
        <rFont val="Calibri"/>
        <family val="2"/>
        <scheme val="minor"/>
      </rPr>
      <t>links nach rechts durcharbeitest, geht nichts ve</t>
    </r>
    <r>
      <rPr>
        <sz val="11"/>
        <color theme="1"/>
        <rFont val="Calibri"/>
        <family val="2"/>
        <scheme val="minor"/>
      </rPr>
      <t>rgessen. In den einzelnen Tabellenblätte</t>
    </r>
    <r>
      <rPr>
        <sz val="11"/>
        <rFont val="Calibri"/>
        <family val="2"/>
        <scheme val="minor"/>
      </rPr>
      <t>rn</t>
    </r>
    <r>
      <rPr>
        <sz val="11"/>
        <color theme="1"/>
        <rFont val="Calibri"/>
        <family val="2"/>
        <scheme val="minor"/>
      </rPr>
      <t xml:space="preserve"> gibt es eine kurze Beschreibung (</t>
    </r>
    <r>
      <rPr>
        <sz val="11"/>
        <color rgb="FFC00000"/>
        <rFont val="Calibri"/>
        <family val="2"/>
        <scheme val="minor"/>
      </rPr>
      <t>immer in roter Schrift</t>
    </r>
    <r>
      <rPr>
        <sz val="11"/>
        <color theme="1"/>
        <rFont val="Calibri"/>
        <family val="2"/>
        <scheme val="minor"/>
      </rPr>
      <t>), was du wo eintragen musst.
Weitere Informationen zu den einzelnen Tabellenblätter</t>
    </r>
    <r>
      <rPr>
        <sz val="11"/>
        <rFont val="Calibri"/>
        <family val="2"/>
        <scheme val="minor"/>
      </rPr>
      <t>n findest du unter 1.1 - 1.5.</t>
    </r>
    <r>
      <rPr>
        <sz val="11"/>
        <color theme="1"/>
        <rFont val="Calibri"/>
        <family val="2"/>
        <scheme val="minor"/>
      </rPr>
      <t xml:space="preserve">
</t>
    </r>
  </si>
  <si>
    <t>1.1 Tabellenblatt "Anleitung":</t>
  </si>
  <si>
    <t>In diesem Tabellenblatt findest du eine kurze Anleitung zur Vorlage Karriereplanung.</t>
  </si>
  <si>
    <r>
      <t>1.2 Tabellenblatt</t>
    </r>
    <r>
      <rPr>
        <b/>
        <sz val="14"/>
        <color theme="4" tint="-0.249977111117893"/>
        <rFont val="Calibri"/>
        <family val="2"/>
        <scheme val="minor"/>
      </rPr>
      <t xml:space="preserve"> "Personenstammblatt"</t>
    </r>
    <r>
      <rPr>
        <b/>
        <sz val="14"/>
        <color theme="1"/>
        <rFont val="Calibri"/>
        <family val="2"/>
        <scheme val="minor"/>
      </rPr>
      <t>:</t>
    </r>
  </si>
  <si>
    <r>
      <t xml:space="preserve">Das </t>
    </r>
    <r>
      <rPr>
        <b/>
        <sz val="11"/>
        <rFont val="Calibri"/>
        <family val="2"/>
        <scheme val="minor"/>
      </rPr>
      <t>"</t>
    </r>
    <r>
      <rPr>
        <sz val="11"/>
        <rFont val="Calibri"/>
        <family val="2"/>
        <scheme val="minor"/>
      </rPr>
      <t>Personenstammblatt" dient dazu die persönlichen Angaben zu erfassen. Diese werden fürs Übersichtsblatt übernommen, du musst sie nur einmal ausfüllen.</t>
    </r>
  </si>
  <si>
    <r>
      <t xml:space="preserve">1.3 Tabellenblatt </t>
    </r>
    <r>
      <rPr>
        <b/>
        <sz val="14"/>
        <color theme="7"/>
        <rFont val="Calibri"/>
        <family val="2"/>
        <scheme val="minor"/>
      </rPr>
      <t>"Planung Sport"</t>
    </r>
    <r>
      <rPr>
        <b/>
        <sz val="14"/>
        <color theme="1"/>
        <rFont val="Calibri"/>
        <family val="2"/>
        <scheme val="minor"/>
      </rPr>
      <t>:</t>
    </r>
  </si>
  <si>
    <r>
      <t>Dieses Tabellenblatt ist in</t>
    </r>
    <r>
      <rPr>
        <sz val="11"/>
        <rFont val="Calibri"/>
        <family val="2"/>
        <scheme val="minor"/>
      </rPr>
      <t xml:space="preserve"> folgende drei</t>
    </r>
    <r>
      <rPr>
        <sz val="11"/>
        <color theme="1"/>
        <rFont val="Calibri"/>
        <family val="2"/>
        <scheme val="minor"/>
      </rPr>
      <t xml:space="preserve"> Spalten aufgeteilt:
- Kategorie / Kader
- Saisonziele
- Grobplanung Training
Die auszufüllenden Jahre/Saisons werden automatisch gelb eingefärbt und dienen </t>
    </r>
    <r>
      <rPr>
        <sz val="11"/>
        <rFont val="Calibri"/>
        <family val="2"/>
        <scheme val="minor"/>
      </rPr>
      <t xml:space="preserve">als Orientierungshilfe.
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 xml:space="preserve">Kategorie / Kader:
</t>
    </r>
    <r>
      <rPr>
        <sz val="11"/>
        <color theme="1"/>
        <rFont val="Calibri"/>
        <family val="2"/>
        <scheme val="minor"/>
      </rPr>
      <t xml:space="preserve">Trage in dieser Spalte deine Kategorie-/Kaderzugehörigkeit pro Jahr oder Saison ein. Zum Beispiel "U16" oder "A-Kader". 
</t>
    </r>
    <r>
      <rPr>
        <b/>
        <sz val="11"/>
        <color theme="1"/>
        <rFont val="Calibri"/>
        <family val="2"/>
        <scheme val="minor"/>
      </rPr>
      <t>Saisonziele:</t>
    </r>
    <r>
      <rPr>
        <sz val="11"/>
        <color theme="1"/>
        <rFont val="Calibri"/>
        <family val="2"/>
        <scheme val="minor"/>
      </rPr>
      <t xml:space="preserve">
In dieser Spalte kannst du deine Saisonziele pro Jahr/Saison eintragen. Dazu musst du nur das Datum (Format: Tag, Monat und Jahr) sowie die Beschreibung des Saisonziels (z.B. "WM" oder "Olympische Spiele") eintragen.
Zusätzlich zu jedem Jahr gibt es </t>
    </r>
    <r>
      <rPr>
        <sz val="11"/>
        <rFont val="Calibri"/>
        <family val="2"/>
        <scheme val="minor"/>
      </rPr>
      <t xml:space="preserve">zwei weitere Zeilen "Militärdienst". Hier kannst du für die Rekrutenschule (RS) oder den Wiederholungskurs (WK) eintragen. Falls du keinen Militärdienst leistest, dann lass die Zeilen "Militärdienst" frei. 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Grobplanung Training:</t>
    </r>
    <r>
      <rPr>
        <sz val="11"/>
        <color theme="1"/>
        <rFont val="Calibri"/>
        <family val="2"/>
        <scheme val="minor"/>
      </rPr>
      <t xml:space="preserve">
In der Spalte kannst du pro Jahr/Saison deine Anzahl Trainingseinheiten pro Woche, deinen Trainingsaufwand (in Stunden pro Woche) und deine Trainingsschwerpunkte eintragen. </t>
    </r>
  </si>
  <si>
    <r>
      <t xml:space="preserve">1.4 Tabellenblatt </t>
    </r>
    <r>
      <rPr>
        <b/>
        <sz val="14"/>
        <color theme="9" tint="-0.249977111117893"/>
        <rFont val="Calibri"/>
        <family val="2"/>
        <scheme val="minor"/>
      </rPr>
      <t>"Planung Ausbildung"</t>
    </r>
    <r>
      <rPr>
        <b/>
        <sz val="14"/>
        <color theme="1"/>
        <rFont val="Calibri"/>
        <family val="2"/>
        <scheme val="minor"/>
      </rPr>
      <t>:</t>
    </r>
  </si>
  <si>
    <r>
      <rPr>
        <sz val="11"/>
        <rFont val="Calibri"/>
        <family val="2"/>
        <scheme val="minor"/>
      </rPr>
      <t xml:space="preserve">Die Aufbau-Logik entspricht dem Tabellenblatt "Planung Sport". Dieses Tabellenblatt ist in folgende zwei Spalten aufgeteilt:
- Ausbildung
- Wichtige Termine
</t>
    </r>
    <r>
      <rPr>
        <b/>
        <sz val="11"/>
        <rFont val="Calibri"/>
        <family val="2"/>
        <scheme val="minor"/>
      </rPr>
      <t xml:space="preserve">Ausbildung:
</t>
    </r>
    <r>
      <rPr>
        <sz val="11"/>
        <rFont val="Calibri"/>
        <family val="2"/>
        <scheme val="minor"/>
      </rPr>
      <t xml:space="preserve">Pro Jahr/Saison kannst du in dieser Spalte deine momentane oder geplante Ausbildung eintragen (z.B. "KV-Lehre" oder "Gymnasium"). Falls es in einem Jahr/Saison einen Ausbildungswechsel gibt (z.B. Abschluss des Gymnasiums oder Studiumbeginn), dann trage dies wie folgt ein: "Gymnasium/Studium".
</t>
    </r>
    <r>
      <rPr>
        <b/>
        <sz val="11"/>
        <rFont val="Calibri"/>
        <family val="2"/>
        <scheme val="minor"/>
      </rPr>
      <t xml:space="preserve">
Wichtige Termine:
</t>
    </r>
    <r>
      <rPr>
        <sz val="11"/>
        <rFont val="Calibri"/>
        <family val="2"/>
        <scheme val="minor"/>
      </rPr>
      <t>Dies funktioniert analog "Saisonziele" im Tabellenblatt "Planung Sport". Dazu musst du nur das Datum (Format: Tag, Monat und Jahr) sowie die Beschreibung des Termins (z.B. "Abschlussprüfung" oder "Pflichtveranstaltung") eintragen.</t>
    </r>
    <r>
      <rPr>
        <sz val="11"/>
        <color theme="1"/>
        <rFont val="Calibri"/>
        <family val="2"/>
        <scheme val="minor"/>
      </rPr>
      <t xml:space="preserve">
</t>
    </r>
  </si>
  <si>
    <r>
      <t xml:space="preserve">1.5 Tabellenblatt </t>
    </r>
    <r>
      <rPr>
        <b/>
        <sz val="14"/>
        <color theme="9" tint="-0.249977111117893"/>
        <rFont val="Calibri"/>
        <family val="2"/>
        <scheme val="minor"/>
      </rPr>
      <t>"</t>
    </r>
    <r>
      <rPr>
        <b/>
        <sz val="14"/>
        <color theme="5"/>
        <rFont val="Calibri"/>
        <family val="2"/>
        <scheme val="minor"/>
      </rPr>
      <t>Übersichtsblatt"</t>
    </r>
    <r>
      <rPr>
        <b/>
        <sz val="14"/>
        <color theme="1"/>
        <rFont val="Calibri"/>
        <family val="2"/>
        <scheme val="minor"/>
      </rPr>
      <t>:</t>
    </r>
  </si>
  <si>
    <r>
      <t xml:space="preserve">Das Übersichtsblatt wird automatisch </t>
    </r>
    <r>
      <rPr>
        <sz val="11"/>
        <rFont val="Calibri"/>
        <family val="2"/>
        <scheme val="minor"/>
      </rPr>
      <t xml:space="preserve">mit den Informationen der vorherigen Tabellenblätter (Personenstammblatt, Planung Sport und Planung Ausbildung) ausgefüllt. Falls du merkst, dass eine Information falsch eingetragen wurde, dann passe diese im vorherigen Tabellenblatt an. 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In der Mitte des Übersichtsblat</t>
    </r>
    <r>
      <rPr>
        <sz val="11"/>
        <rFont val="Calibri"/>
        <family val="2"/>
        <scheme val="minor"/>
      </rPr>
      <t>tes</t>
    </r>
    <r>
      <rPr>
        <sz val="11"/>
        <color theme="1"/>
        <rFont val="Calibri"/>
        <family val="2"/>
        <scheme val="minor"/>
      </rPr>
      <t xml:space="preserve"> findest du den </t>
    </r>
    <r>
      <rPr>
        <b/>
        <sz val="11"/>
        <color theme="5"/>
        <rFont val="Calibri"/>
        <family val="2"/>
        <scheme val="minor"/>
      </rPr>
      <t xml:space="preserve">Zeitstrahl </t>
    </r>
    <r>
      <rPr>
        <sz val="11"/>
        <color theme="1"/>
        <rFont val="Calibri"/>
        <family val="2"/>
        <scheme val="minor"/>
      </rPr>
      <t>mit den eingetragenen Saisonzielen/Terminen</t>
    </r>
    <r>
      <rPr>
        <b/>
        <sz val="11"/>
        <color theme="5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für die </t>
    </r>
    <r>
      <rPr>
        <sz val="11"/>
        <rFont val="Calibri"/>
        <family val="2"/>
        <scheme val="minor"/>
      </rPr>
      <t>aktuellen</t>
    </r>
    <r>
      <rPr>
        <sz val="11"/>
        <color theme="1"/>
        <rFont val="Calibri"/>
        <family val="2"/>
        <scheme val="minor"/>
      </rPr>
      <t xml:space="preserve"> 4 Jahre. Wenn zwei Saisonziele/Termine zum gleichen Zeitpunkt stattfinden, dann hast du wahrscheinlich eine Terminüberschneidung. Falls dies der Fall ist, dann solltest du deine Planung überdenken un</t>
    </r>
    <r>
      <rPr>
        <sz val="11"/>
        <rFont val="Calibri"/>
        <family val="2"/>
        <scheme val="minor"/>
      </rPr>
      <t>d allenfalls</t>
    </r>
    <r>
      <rPr>
        <sz val="11"/>
        <color theme="1"/>
        <rFont val="Calibri"/>
        <family val="2"/>
        <scheme val="minor"/>
      </rPr>
      <t xml:space="preserve"> anpassen.
</t>
    </r>
  </si>
  <si>
    <t>Personenstammblatt</t>
  </si>
  <si>
    <r>
      <rPr>
        <sz val="8"/>
        <color rgb="FFFF0000"/>
        <rFont val="Calibri"/>
        <family val="2"/>
        <scheme val="minor"/>
      </rPr>
      <t>Fülle</t>
    </r>
    <r>
      <rPr>
        <sz val="8"/>
        <color rgb="FFC00000"/>
        <rFont val="Calibri"/>
        <family val="2"/>
        <scheme val="minor"/>
      </rPr>
      <t xml:space="preserve"> die grauen, leeren Zellen korrekt aus. Die Daten sind für die weiteren Arbeitsblätter relevant und werden automatisch übertragen.</t>
    </r>
  </si>
  <si>
    <t>Name</t>
  </si>
  <si>
    <t>Vorname</t>
  </si>
  <si>
    <t>Geburtsdatum</t>
  </si>
  <si>
    <t>Sportart</t>
  </si>
  <si>
    <t>Sportverband</t>
  </si>
  <si>
    <r>
      <t xml:space="preserve">Beginn </t>
    </r>
    <r>
      <rPr>
        <b/>
        <sz val="11"/>
        <color rgb="FFFF0000"/>
        <rFont val="Calibri"/>
        <family val="2"/>
        <scheme val="minor"/>
      </rPr>
      <t>Karriereplanung</t>
    </r>
  </si>
  <si>
    <t>Planung Sport</t>
  </si>
  <si>
    <t>Kategorie / Kader</t>
  </si>
  <si>
    <t>Saisonziele</t>
  </si>
  <si>
    <t>Grobplanung Training</t>
  </si>
  <si>
    <r>
      <t xml:space="preserve">Hier kannst du in den entsprechenden Jahren/Saisons deine Kader-/Kategoriezugehörigkiet eintragen. </t>
    </r>
    <r>
      <rPr>
        <sz val="8"/>
        <color rgb="FFFF0000"/>
        <rFont val="Calibri"/>
        <family val="2"/>
        <scheme val="minor"/>
      </rPr>
      <t xml:space="preserve">Verwende dafür </t>
    </r>
    <r>
      <rPr>
        <sz val="8"/>
        <color rgb="FFC00000"/>
        <rFont val="Calibri"/>
        <family val="2"/>
        <scheme val="minor"/>
      </rPr>
      <t>das weisse Feld.</t>
    </r>
  </si>
  <si>
    <r>
      <t xml:space="preserve">Trage in den untenstehenden Felder deine Ziel- und Hauptwettkämpfe sowie weitere </t>
    </r>
    <r>
      <rPr>
        <sz val="8"/>
        <color rgb="FFFF0000"/>
        <rFont val="Calibri"/>
        <family val="2"/>
        <scheme val="minor"/>
      </rPr>
      <t>Ziele</t>
    </r>
    <r>
      <rPr>
        <sz val="8"/>
        <color rgb="FFC00000"/>
        <rFont val="Calibri"/>
        <family val="2"/>
        <scheme val="minor"/>
      </rPr>
      <t xml:space="preserve"> pro Jahr/Saison ein. Die beiden roten Zeilen sind für den Militärdienst (RS oder WK) gedacht. Du musst nur das Datum des Saisonziels sowie die Beschreibung (z.B. Olympische Spiele) pro Jahr/Saison eintragen.</t>
    </r>
    <r>
      <rPr>
        <b/>
        <sz val="8"/>
        <color rgb="FFC00000"/>
        <rFont val="Calibri"/>
        <family val="2"/>
        <scheme val="minor"/>
      </rPr>
      <t xml:space="preserve"> 
</t>
    </r>
  </si>
  <si>
    <t>Trage für jedes Jahr/Saison in den untenstehenden leeren Feldern deine Anzahl Trainingseinheiten pro Woche, deinen Trainingsumfang (in Stunden pro Woche) sowie deine Trainingsschwerpunkte (z.B. Ausdauer, Kraft usw.) ein.</t>
  </si>
  <si>
    <t>Datum</t>
  </si>
  <si>
    <t>Anz. Trainingseinheiten pro Woche</t>
  </si>
  <si>
    <t>Saisonziel 1</t>
  </si>
  <si>
    <t>Saisonziel 2</t>
  </si>
  <si>
    <t>Trainingsumfang (h/W)</t>
  </si>
  <si>
    <t>Saisonziel 3</t>
  </si>
  <si>
    <t>Saisonziel 4</t>
  </si>
  <si>
    <t>Trainingsschwerpunkte</t>
  </si>
  <si>
    <t>Saisonziel 5</t>
  </si>
  <si>
    <t>Militärdienst 1</t>
  </si>
  <si>
    <t>Militärdienst 2</t>
  </si>
  <si>
    <t>Übersichtenblatt von:</t>
  </si>
  <si>
    <t>Sportart:</t>
  </si>
  <si>
    <t xml:space="preserve">Sportverband: </t>
  </si>
  <si>
    <t>Alle Felder werden automatisch ausgefüllt. Du musst Die Arbeitsmappen "Personenstammblatt"und "Planung Sport"  vollständig ausfüllen.</t>
  </si>
  <si>
    <t>/</t>
  </si>
  <si>
    <t>Alter</t>
  </si>
  <si>
    <t>Militär</t>
  </si>
  <si>
    <t>Planung Ausbildung</t>
  </si>
  <si>
    <t>alle Felder werden automatisch ausgefüllt. Du musst Die Arbeitsmappen "Personenstammblatt"und "Planung Ausbildung"  vollständig ausfüllen.</t>
  </si>
  <si>
    <t>Ausbildung</t>
  </si>
  <si>
    <t>Meilensteine</t>
  </si>
  <si>
    <t>Termin 1</t>
  </si>
  <si>
    <t>Termin 2</t>
  </si>
  <si>
    <t>Termin 3</t>
  </si>
  <si>
    <t>Termin 4</t>
  </si>
  <si>
    <t>Termin 5</t>
  </si>
  <si>
    <t>Wichtige Termine</t>
  </si>
  <si>
    <t>Trage die entsprechende Ausbildung pro Jahr/Saison ein. Falls es in einem Jahr einen Ausbildungswechsel (z.B. Abschluss Gymnasium, Beginn Studium) gibt, dann trage es wie folgt ein: "Gymnasium/Studium"</t>
  </si>
  <si>
    <r>
      <t xml:space="preserve">Trage in den untenstehenden </t>
    </r>
    <r>
      <rPr>
        <sz val="8"/>
        <color rgb="FFFF0000"/>
        <rFont val="Calibri"/>
        <family val="2"/>
        <scheme val="minor"/>
      </rPr>
      <t>Feldern</t>
    </r>
    <r>
      <rPr>
        <sz val="8"/>
        <color rgb="FFC00000"/>
        <rFont val="Calibri"/>
        <family val="2"/>
        <scheme val="minor"/>
      </rPr>
      <t xml:space="preserve"> die wichtigsten Termine pro Jahr/Saison ein. Wichtig ist, dass du das Datum des Termins sowie die Beschreibung (z.B. Lehrabschlussprüfung, Pflichtveranstaltungen, Semesterprüfungen) pro Jahr einträgst.
</t>
    </r>
  </si>
  <si>
    <t>wichtige Termine</t>
  </si>
  <si>
    <t>Jahr</t>
  </si>
  <si>
    <t>Meilenstein</t>
  </si>
  <si>
    <t>Hilfspalte 2</t>
  </si>
  <si>
    <t>Hilfspalte 1</t>
  </si>
  <si>
    <t>Sportartenspezifischer Athlet*innenweg</t>
  </si>
  <si>
    <t>Schweizer Bildungssystem</t>
  </si>
  <si>
    <t>Quelle: SBFI</t>
  </si>
  <si>
    <t>Ausbildung für Sporttalente</t>
  </si>
  <si>
    <t>Meilenstein Bezeichnung</t>
  </si>
  <si>
    <t>Beschreibung Einheit/Umfang/Schwerpunkt</t>
  </si>
  <si>
    <t>Einheiten/Umfang/Schwerpunkt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</si>
</sst>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"/>
    <numFmt numFmtId="165" formatCode="mmm\ yyyy"/>
    <numFmt numFmtId="166" formatCode="dd/mm/yyyy;;;"/>
    <numFmt numFmtId="167" formatCode="mmm\ yyyy;;;"/>
    <numFmt numFmtId="168" formatCode="0;\-0;;@"/>
    <numFmt numFmtId="169" formatCode="#&quot;h&quot;"/>
    <numFmt numFmtId="170" formatCode="dd/\ mmmm\ yyyy"/>
  </numFmts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7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theme="0" tint="-0.24994659260841701"/>
      </right>
      <top/>
      <bottom style="thin">
        <color theme="0" tint="-0.14996795556505021"/>
      </bottom>
      <diagonal/>
    </border>
    <border>
      <left style="thick">
        <color theme="0" tint="-0.24994659260841701"/>
      </left>
      <right style="thin">
        <color theme="0" tint="-0.14996795556505021"/>
      </right>
      <top style="thin">
        <color theme="0" tint="-0.14996795556505021"/>
      </top>
      <bottom style="thick">
        <color theme="0" tint="-0.24994659260841701"/>
      </bottom>
      <diagonal/>
    </border>
    <border>
      <left style="thin">
        <color theme="0" tint="-0.14996795556505021"/>
      </left>
      <right style="thick">
        <color theme="0" tint="-0.24994659260841701"/>
      </right>
      <top style="thin">
        <color theme="0" tint="-0.1499679555650502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n">
        <color theme="0"/>
      </bottom>
      <diagonal/>
    </border>
    <border>
      <left/>
      <right style="thick">
        <color theme="0" tint="-0.24994659260841701"/>
      </right>
      <top style="thin">
        <color theme="0"/>
      </top>
      <bottom style="thin">
        <color theme="0"/>
      </bottom>
      <diagonal/>
    </border>
    <border>
      <left/>
      <right style="thick">
        <color theme="0" tint="-0.24994659260841701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0" tint="-0.24994659260841701"/>
      </top>
      <bottom/>
      <diagonal/>
    </border>
    <border>
      <left style="thick">
        <color theme="0" tint="-0.2499465926084170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 tint="-0.24994659260841701"/>
      </left>
      <right/>
      <top/>
      <bottom style="thin">
        <color theme="0" tint="-0.14996795556505021"/>
      </bottom>
      <diagonal/>
    </border>
    <border>
      <left style="thick">
        <color theme="0" tint="-0.24994659260841701"/>
      </left>
      <right/>
      <top style="thin">
        <color theme="0" tint="-0.14996795556505021"/>
      </top>
      <bottom style="thick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 style="thin">
        <color theme="0" tint="-0.1499679555650502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ck">
        <color theme="0" tint="-0.24994659260841701"/>
      </right>
      <top style="thin">
        <color theme="0" tint="-0.14996795556505021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33" fillId="0" borderId="0" applyNumberFormat="0" applyFill="0" applyBorder="0" applyAlignment="0" applyProtection="0"/>
  </cellStyleXfs>
  <cellXfs count="268">
    <xf numFmtId="0" fontId="0" fillId="0" borderId="0" xfId="0"/>
    <xf numFmtId="14" fontId="5" fillId="4" borderId="1" xfId="0" applyNumberFormat="1" applyFont="1" applyFill="1" applyBorder="1"/>
    <xf numFmtId="0" fontId="5" fillId="0" borderId="1" xfId="0" applyFont="1" applyBorder="1"/>
    <xf numFmtId="14" fontId="5" fillId="6" borderId="1" xfId="0" applyNumberFormat="1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1" fillId="4" borderId="0" xfId="0" applyFont="1" applyFill="1"/>
    <xf numFmtId="0" fontId="1" fillId="6" borderId="0" xfId="0" applyFont="1" applyFill="1"/>
    <xf numFmtId="0" fontId="1" fillId="5" borderId="3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14" fontId="1" fillId="7" borderId="3" xfId="0" applyNumberFormat="1" applyFont="1" applyFill="1" applyBorder="1" applyAlignment="1">
      <alignment vertical="center"/>
    </xf>
    <xf numFmtId="0" fontId="1" fillId="7" borderId="3" xfId="0" applyFont="1" applyFill="1" applyBorder="1" applyAlignment="1">
      <alignment vertical="center"/>
    </xf>
    <xf numFmtId="14" fontId="0" fillId="0" borderId="0" xfId="0" applyNumberFormat="1" applyAlignment="1">
      <alignment vertical="center"/>
    </xf>
    <xf numFmtId="0" fontId="7" fillId="9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9" borderId="2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0" xfId="0" applyFont="1"/>
    <xf numFmtId="0" fontId="9" fillId="0" borderId="0" xfId="0" applyFont="1" applyAlignment="1">
      <alignment vertical="top"/>
    </xf>
    <xf numFmtId="0" fontId="9" fillId="0" borderId="0" xfId="0" applyFont="1"/>
    <xf numFmtId="0" fontId="3" fillId="0" borderId="0" xfId="0" applyFont="1"/>
    <xf numFmtId="0" fontId="2" fillId="0" borderId="0" xfId="0" applyFont="1" applyAlignment="1">
      <alignment horizontal="left" vertical="center"/>
    </xf>
    <xf numFmtId="0" fontId="4" fillId="3" borderId="3" xfId="0" applyFont="1" applyFill="1" applyBorder="1" applyAlignment="1">
      <alignment horizontal="left" vertical="center" indent="2"/>
    </xf>
    <xf numFmtId="0" fontId="5" fillId="0" borderId="4" xfId="0" applyFont="1" applyBorder="1"/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5" xfId="0" applyFont="1" applyBorder="1"/>
    <xf numFmtId="14" fontId="0" fillId="0" borderId="0" xfId="0" applyNumberFormat="1"/>
    <xf numFmtId="0" fontId="10" fillId="0" borderId="0" xfId="0" applyFont="1" applyAlignment="1">
      <alignment horizontal="left" vertical="center"/>
    </xf>
    <xf numFmtId="0" fontId="3" fillId="0" borderId="13" xfId="0" applyFont="1" applyBorder="1"/>
    <xf numFmtId="0" fontId="3" fillId="0" borderId="13" xfId="0" applyFont="1" applyBorder="1" applyAlignment="1">
      <alignment vertical="top"/>
    </xf>
    <xf numFmtId="0" fontId="3" fillId="10" borderId="22" xfId="0" applyFont="1" applyFill="1" applyBorder="1" applyAlignment="1">
      <alignment vertical="center"/>
    </xf>
    <xf numFmtId="0" fontId="3" fillId="10" borderId="23" xfId="0" applyFont="1" applyFill="1" applyBorder="1" applyAlignment="1">
      <alignment vertical="center"/>
    </xf>
    <xf numFmtId="14" fontId="3" fillId="10" borderId="23" xfId="0" applyNumberFormat="1" applyFont="1" applyFill="1" applyBorder="1" applyAlignment="1">
      <alignment horizontal="left" vertical="center"/>
    </xf>
    <xf numFmtId="0" fontId="3" fillId="10" borderId="24" xfId="0" applyFont="1" applyFill="1" applyBorder="1" applyAlignment="1">
      <alignment vertical="center"/>
    </xf>
    <xf numFmtId="0" fontId="12" fillId="0" borderId="0" xfId="0" applyFont="1" applyAlignment="1">
      <alignment vertical="top" wrapText="1"/>
    </xf>
    <xf numFmtId="0" fontId="11" fillId="10" borderId="15" xfId="0" applyFont="1" applyFill="1" applyBorder="1" applyAlignment="1">
      <alignment horizontal="center" vertical="center"/>
    </xf>
    <xf numFmtId="0" fontId="1" fillId="10" borderId="0" xfId="0" applyFont="1" applyFill="1"/>
    <xf numFmtId="0" fontId="6" fillId="2" borderId="3" xfId="0" applyFont="1" applyFill="1" applyBorder="1" applyAlignment="1">
      <alignment horizontal="left" vertical="center" indent="2"/>
    </xf>
    <xf numFmtId="0" fontId="6" fillId="2" borderId="5" xfId="0" applyFont="1" applyFill="1" applyBorder="1" applyAlignment="1">
      <alignment horizontal="left" vertical="center" indent="2"/>
    </xf>
    <xf numFmtId="0" fontId="5" fillId="4" borderId="0" xfId="0" applyFont="1" applyFill="1" applyAlignment="1">
      <alignment horizontal="right"/>
    </xf>
    <xf numFmtId="0" fontId="5" fillId="4" borderId="10" xfId="0" applyFont="1" applyFill="1" applyBorder="1" applyAlignment="1">
      <alignment horizontal="left"/>
    </xf>
    <xf numFmtId="0" fontId="5" fillId="4" borderId="0" xfId="0" applyFont="1" applyFill="1" applyAlignment="1">
      <alignment horizontal="left"/>
    </xf>
    <xf numFmtId="0" fontId="5" fillId="4" borderId="11" xfId="0" applyFont="1" applyFill="1" applyBorder="1" applyAlignment="1">
      <alignment horizontal="right"/>
    </xf>
    <xf numFmtId="0" fontId="5" fillId="6" borderId="0" xfId="0" applyFont="1" applyFill="1" applyAlignment="1">
      <alignment vertical="center"/>
    </xf>
    <xf numFmtId="0" fontId="5" fillId="6" borderId="10" xfId="0" applyFont="1" applyFill="1" applyBorder="1" applyAlignment="1">
      <alignment horizontal="left" vertical="center"/>
    </xf>
    <xf numFmtId="0" fontId="5" fillId="6" borderId="0" xfId="0" applyFont="1" applyFill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66" fontId="1" fillId="10" borderId="0" xfId="0" applyNumberFormat="1" applyFont="1" applyFill="1"/>
    <xf numFmtId="166" fontId="0" fillId="0" borderId="0" xfId="0" applyNumberFormat="1"/>
    <xf numFmtId="164" fontId="0" fillId="0" borderId="33" xfId="0" applyNumberFormat="1" applyBorder="1" applyAlignment="1">
      <alignment horizontal="center" vertical="center"/>
    </xf>
    <xf numFmtId="0" fontId="0" fillId="8" borderId="33" xfId="0" applyFill="1" applyBorder="1" applyAlignment="1">
      <alignment horizontal="center" vertical="center"/>
    </xf>
    <xf numFmtId="0" fontId="5" fillId="0" borderId="8" xfId="0" applyFont="1" applyBorder="1"/>
    <xf numFmtId="0" fontId="5" fillId="0" borderId="0" xfId="0" applyFont="1"/>
    <xf numFmtId="0" fontId="5" fillId="0" borderId="8" xfId="0" applyFont="1" applyBorder="1" applyAlignment="1">
      <alignment vertical="center"/>
    </xf>
    <xf numFmtId="0" fontId="5" fillId="0" borderId="0" xfId="0" applyFont="1" applyAlignment="1">
      <alignment vertical="center"/>
    </xf>
    <xf numFmtId="165" fontId="0" fillId="0" borderId="33" xfId="0" applyNumberFormat="1" applyBorder="1" applyAlignment="1">
      <alignment horizontal="center" vertical="center"/>
    </xf>
    <xf numFmtId="165" fontId="0" fillId="8" borderId="33" xfId="0" applyNumberFormat="1" applyFill="1" applyBorder="1" applyAlignment="1">
      <alignment horizontal="center" vertical="center"/>
    </xf>
    <xf numFmtId="165" fontId="0" fillId="8" borderId="25" xfId="0" applyNumberFormat="1" applyFill="1" applyBorder="1" applyAlignment="1">
      <alignment horizontal="center" vertical="center"/>
    </xf>
    <xf numFmtId="167" fontId="0" fillId="8" borderId="33" xfId="0" applyNumberFormat="1" applyFill="1" applyBorder="1" applyAlignment="1">
      <alignment horizontal="center" vertical="center"/>
    </xf>
    <xf numFmtId="167" fontId="1" fillId="0" borderId="33" xfId="0" applyNumberFormat="1" applyFont="1" applyBorder="1" applyAlignment="1">
      <alignment horizontal="center" vertical="center"/>
    </xf>
    <xf numFmtId="14" fontId="5" fillId="0" borderId="1" xfId="0" applyNumberFormat="1" applyFont="1" applyBorder="1"/>
    <xf numFmtId="14" fontId="5" fillId="0" borderId="1" xfId="0" applyNumberFormat="1" applyFont="1" applyBorder="1" applyAlignment="1">
      <alignment vertical="center"/>
    </xf>
    <xf numFmtId="14" fontId="5" fillId="6" borderId="11" xfId="0" applyNumberFormat="1" applyFont="1" applyFill="1" applyBorder="1" applyAlignment="1">
      <alignment vertical="center"/>
    </xf>
    <xf numFmtId="0" fontId="5" fillId="6" borderId="38" xfId="0" applyFont="1" applyFill="1" applyBorder="1" applyAlignment="1">
      <alignment horizontal="right" vertical="center"/>
    </xf>
    <xf numFmtId="0" fontId="5" fillId="6" borderId="38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left" vertical="center"/>
    </xf>
    <xf numFmtId="0" fontId="14" fillId="0" borderId="0" xfId="0" applyFont="1"/>
    <xf numFmtId="0" fontId="16" fillId="0" borderId="0" xfId="0" applyFont="1"/>
    <xf numFmtId="0" fontId="17" fillId="0" borderId="0" xfId="0" applyFont="1"/>
    <xf numFmtId="0" fontId="15" fillId="0" borderId="0" xfId="0" applyFont="1" applyAlignment="1">
      <alignment vertical="top" wrapText="1"/>
    </xf>
    <xf numFmtId="0" fontId="18" fillId="9" borderId="0" xfId="0" applyFont="1" applyFill="1"/>
    <xf numFmtId="0" fontId="13" fillId="9" borderId="0" xfId="0" applyFont="1" applyFill="1" applyAlignment="1">
      <alignment vertical="center"/>
    </xf>
    <xf numFmtId="0" fontId="11" fillId="10" borderId="14" xfId="0" applyFont="1" applyFill="1" applyBorder="1" applyAlignment="1">
      <alignment horizontal="center" vertical="center"/>
    </xf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horizontal="center"/>
    </xf>
    <xf numFmtId="14" fontId="19" fillId="0" borderId="12" xfId="0" applyNumberFormat="1" applyFont="1" applyBorder="1"/>
    <xf numFmtId="14" fontId="19" fillId="0" borderId="0" xfId="0" applyNumberFormat="1" applyFont="1"/>
    <xf numFmtId="0" fontId="19" fillId="0" borderId="12" xfId="0" applyFont="1" applyBorder="1" applyAlignment="1">
      <alignment vertical="top"/>
    </xf>
    <xf numFmtId="0" fontId="19" fillId="0" borderId="0" xfId="0" applyFont="1" applyAlignment="1">
      <alignment vertical="top"/>
    </xf>
    <xf numFmtId="0" fontId="19" fillId="0" borderId="12" xfId="0" applyFont="1" applyBorder="1"/>
    <xf numFmtId="0" fontId="19" fillId="0" borderId="12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left" vertical="center"/>
    </xf>
    <xf numFmtId="0" fontId="3" fillId="0" borderId="40" xfId="0" applyFont="1" applyBorder="1"/>
    <xf numFmtId="0" fontId="9" fillId="0" borderId="40" xfId="0" applyFont="1" applyBorder="1"/>
    <xf numFmtId="0" fontId="16" fillId="0" borderId="40" xfId="0" applyFont="1" applyBorder="1"/>
    <xf numFmtId="0" fontId="19" fillId="0" borderId="40" xfId="0" applyFont="1" applyBorder="1"/>
    <xf numFmtId="0" fontId="3" fillId="0" borderId="41" xfId="0" applyFont="1" applyBorder="1"/>
    <xf numFmtId="0" fontId="9" fillId="0" borderId="41" xfId="0" applyFont="1" applyBorder="1"/>
    <xf numFmtId="0" fontId="17" fillId="0" borderId="41" xfId="0" applyFont="1" applyBorder="1"/>
    <xf numFmtId="0" fontId="3" fillId="8" borderId="19" xfId="0" applyFont="1" applyFill="1" applyBorder="1" applyProtection="1">
      <protection locked="0"/>
    </xf>
    <xf numFmtId="0" fontId="3" fillId="0" borderId="28" xfId="0" applyFont="1" applyBorder="1" applyProtection="1">
      <protection locked="0"/>
    </xf>
    <xf numFmtId="0" fontId="3" fillId="8" borderId="28" xfId="0" applyFont="1" applyFill="1" applyBorder="1" applyProtection="1">
      <protection locked="0"/>
    </xf>
    <xf numFmtId="0" fontId="3" fillId="8" borderId="21" xfId="0" applyFont="1" applyFill="1" applyBorder="1" applyProtection="1">
      <protection locked="0"/>
    </xf>
    <xf numFmtId="0" fontId="15" fillId="0" borderId="0" xfId="0" applyFont="1" applyAlignment="1">
      <alignment horizontal="left" vertical="top" wrapText="1"/>
    </xf>
    <xf numFmtId="14" fontId="19" fillId="0" borderId="40" xfId="0" applyNumberFormat="1" applyFont="1" applyBorder="1"/>
    <xf numFmtId="0" fontId="19" fillId="0" borderId="40" xfId="0" applyFont="1" applyBorder="1" applyAlignment="1">
      <alignment vertical="top"/>
    </xf>
    <xf numFmtId="0" fontId="19" fillId="0" borderId="40" xfId="0" applyFont="1" applyBorder="1" applyAlignment="1">
      <alignment horizontal="center"/>
    </xf>
    <xf numFmtId="0" fontId="0" fillId="8" borderId="7" xfId="0" applyFill="1" applyBorder="1" applyAlignment="1" applyProtection="1">
      <alignment horizontal="left" vertical="center"/>
      <protection locked="0"/>
    </xf>
    <xf numFmtId="14" fontId="0" fillId="8" borderId="7" xfId="0" applyNumberFormat="1" applyFill="1" applyBorder="1" applyAlignment="1" applyProtection="1">
      <alignment horizontal="left" vertical="center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7" fillId="9" borderId="42" xfId="0" applyFont="1" applyFill="1" applyBorder="1" applyAlignment="1">
      <alignment vertical="center"/>
    </xf>
    <xf numFmtId="165" fontId="0" fillId="0" borderId="0" xfId="0" applyNumberFormat="1"/>
    <xf numFmtId="165" fontId="5" fillId="4" borderId="8" xfId="0" applyNumberFormat="1" applyFont="1" applyFill="1" applyBorder="1" applyAlignment="1">
      <alignment horizontal="center"/>
    </xf>
    <xf numFmtId="165" fontId="5" fillId="4" borderId="10" xfId="0" applyNumberFormat="1" applyFont="1" applyFill="1" applyBorder="1"/>
    <xf numFmtId="165" fontId="5" fillId="4" borderId="0" xfId="0" applyNumberFormat="1" applyFont="1" applyFill="1" applyAlignment="1">
      <alignment horizontal="left"/>
    </xf>
    <xf numFmtId="165" fontId="5" fillId="6" borderId="8" xfId="0" applyNumberFormat="1" applyFont="1" applyFill="1" applyBorder="1" applyAlignment="1">
      <alignment horizontal="center" vertical="center"/>
    </xf>
    <xf numFmtId="165" fontId="5" fillId="6" borderId="10" xfId="0" applyNumberFormat="1" applyFont="1" applyFill="1" applyBorder="1" applyAlignment="1">
      <alignment vertical="center"/>
    </xf>
    <xf numFmtId="165" fontId="5" fillId="6" borderId="0" xfId="0" applyNumberFormat="1" applyFont="1" applyFill="1" applyAlignment="1">
      <alignment horizontal="left" vertical="center"/>
    </xf>
    <xf numFmtId="165" fontId="10" fillId="0" borderId="0" xfId="0" applyNumberFormat="1" applyFont="1" applyAlignment="1">
      <alignment horizontal="left" vertical="center"/>
    </xf>
    <xf numFmtId="165" fontId="5" fillId="4" borderId="1" xfId="0" applyNumberFormat="1" applyFont="1" applyFill="1" applyBorder="1"/>
    <xf numFmtId="14" fontId="30" fillId="0" borderId="0" xfId="0" applyNumberFormat="1" applyFont="1"/>
    <xf numFmtId="0" fontId="30" fillId="0" borderId="0" xfId="0" applyFont="1" applyAlignment="1">
      <alignment vertical="top"/>
    </xf>
    <xf numFmtId="0" fontId="30" fillId="0" borderId="0" xfId="0" applyFont="1"/>
    <xf numFmtId="0" fontId="30" fillId="0" borderId="0" xfId="0" applyFont="1" applyAlignment="1">
      <alignment horizontal="center"/>
    </xf>
    <xf numFmtId="165" fontId="1" fillId="8" borderId="25" xfId="0" applyNumberFormat="1" applyFont="1" applyFill="1" applyBorder="1" applyAlignment="1">
      <alignment horizontal="center" vertical="center"/>
    </xf>
    <xf numFmtId="14" fontId="19" fillId="0" borderId="0" xfId="0" applyNumberFormat="1" applyFont="1" applyAlignment="1">
      <alignment vertical="top"/>
    </xf>
    <xf numFmtId="165" fontId="0" fillId="0" borderId="33" xfId="0" applyNumberFormat="1" applyBorder="1" applyAlignment="1">
      <alignment horizontal="center" vertical="center" wrapText="1"/>
    </xf>
    <xf numFmtId="169" fontId="0" fillId="0" borderId="33" xfId="0" applyNumberFormat="1" applyBorder="1" applyAlignment="1">
      <alignment horizontal="center" vertical="center"/>
    </xf>
    <xf numFmtId="0" fontId="11" fillId="10" borderId="36" xfId="0" applyFont="1" applyFill="1" applyBorder="1" applyAlignment="1">
      <alignment horizontal="center" vertical="center"/>
    </xf>
    <xf numFmtId="0" fontId="11" fillId="10" borderId="39" xfId="0" applyFont="1" applyFill="1" applyBorder="1" applyAlignment="1">
      <alignment horizontal="center" vertical="center"/>
    </xf>
    <xf numFmtId="0" fontId="32" fillId="0" borderId="0" xfId="0" applyFont="1"/>
    <xf numFmtId="14" fontId="32" fillId="0" borderId="12" xfId="0" applyNumberFormat="1" applyFont="1" applyBorder="1"/>
    <xf numFmtId="0" fontId="32" fillId="0" borderId="12" xfId="0" applyFont="1" applyBorder="1" applyAlignment="1">
      <alignment vertical="top"/>
    </xf>
    <xf numFmtId="0" fontId="32" fillId="0" borderId="12" xfId="0" applyFont="1" applyBorder="1"/>
    <xf numFmtId="0" fontId="32" fillId="0" borderId="12" xfId="0" applyFont="1" applyBorder="1" applyAlignment="1">
      <alignment horizontal="center"/>
    </xf>
    <xf numFmtId="0" fontId="33" fillId="0" borderId="0" xfId="1"/>
    <xf numFmtId="170" fontId="3" fillId="8" borderId="34" xfId="0" applyNumberFormat="1" applyFont="1" applyFill="1" applyBorder="1" applyAlignment="1" applyProtection="1">
      <alignment vertical="center"/>
      <protection locked="0"/>
    </xf>
    <xf numFmtId="170" fontId="3" fillId="0" borderId="32" xfId="0" applyNumberFormat="1" applyFont="1" applyBorder="1" applyAlignment="1" applyProtection="1">
      <alignment vertical="center"/>
      <protection locked="0"/>
    </xf>
    <xf numFmtId="170" fontId="3" fillId="8" borderId="32" xfId="0" applyNumberFormat="1" applyFont="1" applyFill="1" applyBorder="1" applyAlignment="1" applyProtection="1">
      <alignment vertical="center"/>
      <protection locked="0"/>
    </xf>
    <xf numFmtId="170" fontId="3" fillId="8" borderId="35" xfId="0" applyNumberFormat="1" applyFont="1" applyFill="1" applyBorder="1" applyAlignment="1" applyProtection="1">
      <alignment vertical="center"/>
      <protection locked="0"/>
    </xf>
    <xf numFmtId="170" fontId="3" fillId="8" borderId="18" xfId="0" applyNumberFormat="1" applyFont="1" applyFill="1" applyBorder="1" applyProtection="1">
      <protection locked="0"/>
    </xf>
    <xf numFmtId="170" fontId="3" fillId="0" borderId="27" xfId="0" applyNumberFormat="1" applyFont="1" applyBorder="1" applyProtection="1">
      <protection locked="0"/>
    </xf>
    <xf numFmtId="170" fontId="3" fillId="8" borderId="27" xfId="0" applyNumberFormat="1" applyFont="1" applyFill="1" applyBorder="1" applyProtection="1">
      <protection locked="0"/>
    </xf>
    <xf numFmtId="170" fontId="3" fillId="0" borderId="32" xfId="0" applyNumberFormat="1" applyFont="1" applyBorder="1" applyProtection="1">
      <protection locked="0"/>
    </xf>
    <xf numFmtId="170" fontId="3" fillId="8" borderId="32" xfId="0" applyNumberFormat="1" applyFont="1" applyFill="1" applyBorder="1" applyProtection="1">
      <protection locked="0"/>
    </xf>
    <xf numFmtId="170" fontId="3" fillId="8" borderId="20" xfId="0" applyNumberFormat="1" applyFont="1" applyFill="1" applyBorder="1" applyProtection="1">
      <protection locked="0"/>
    </xf>
    <xf numFmtId="170" fontId="1" fillId="6" borderId="0" xfId="0" applyNumberFormat="1" applyFont="1" applyFill="1"/>
    <xf numFmtId="170" fontId="0" fillId="0" borderId="0" xfId="0" applyNumberFormat="1"/>
    <xf numFmtId="170" fontId="0" fillId="0" borderId="33" xfId="0" applyNumberFormat="1" applyBorder="1" applyAlignment="1">
      <alignment horizontal="center" vertical="center"/>
    </xf>
    <xf numFmtId="170" fontId="0" fillId="8" borderId="33" xfId="0" applyNumberFormat="1" applyFill="1" applyBorder="1" applyAlignment="1">
      <alignment horizontal="center" vertical="center"/>
    </xf>
    <xf numFmtId="170" fontId="0" fillId="8" borderId="25" xfId="0" applyNumberForma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30" fillId="0" borderId="40" xfId="0" applyNumberFormat="1" applyFont="1" applyBorder="1"/>
    <xf numFmtId="0" fontId="30" fillId="0" borderId="40" xfId="0" applyFont="1" applyBorder="1" applyAlignment="1">
      <alignment vertical="top"/>
    </xf>
    <xf numFmtId="0" fontId="30" fillId="0" borderId="40" xfId="0" applyFont="1" applyBorder="1"/>
    <xf numFmtId="0" fontId="30" fillId="0" borderId="40" xfId="0" applyFont="1" applyBorder="1" applyAlignment="1">
      <alignment horizontal="center"/>
    </xf>
    <xf numFmtId="0" fontId="2" fillId="0" borderId="0" xfId="0" applyFont="1"/>
    <xf numFmtId="0" fontId="12" fillId="0" borderId="40" xfId="0" applyFont="1" applyBorder="1" applyAlignment="1">
      <alignment vertical="top" wrapText="1"/>
    </xf>
    <xf numFmtId="0" fontId="15" fillId="0" borderId="40" xfId="0" applyFont="1" applyBorder="1" applyAlignment="1">
      <alignment vertical="top" wrapText="1"/>
    </xf>
    <xf numFmtId="0" fontId="18" fillId="11" borderId="0" xfId="0" applyFont="1" applyFill="1"/>
    <xf numFmtId="170" fontId="3" fillId="0" borderId="18" xfId="0" applyNumberFormat="1" applyFont="1" applyBorder="1" applyProtection="1">
      <protection locked="0"/>
    </xf>
    <xf numFmtId="0" fontId="3" fillId="0" borderId="26" xfId="0" applyFont="1" applyBorder="1"/>
    <xf numFmtId="170" fontId="3" fillId="8" borderId="45" xfId="0" applyNumberFormat="1" applyFont="1" applyFill="1" applyBorder="1" applyProtection="1">
      <protection locked="0"/>
    </xf>
    <xf numFmtId="0" fontId="3" fillId="8" borderId="46" xfId="0" applyFont="1" applyFill="1" applyBorder="1" applyProtection="1">
      <protection locked="0"/>
    </xf>
    <xf numFmtId="0" fontId="37" fillId="0" borderId="0" xfId="0" applyFont="1"/>
    <xf numFmtId="0" fontId="34" fillId="0" borderId="0" xfId="0" applyFont="1"/>
    <xf numFmtId="0" fontId="3" fillId="14" borderId="0" xfId="0" applyFont="1" applyFill="1"/>
    <xf numFmtId="0" fontId="9" fillId="14" borderId="0" xfId="0" applyFont="1" applyFill="1"/>
    <xf numFmtId="0" fontId="11" fillId="4" borderId="1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vertical="center"/>
    </xf>
    <xf numFmtId="0" fontId="3" fillId="5" borderId="23" xfId="0" applyFont="1" applyFill="1" applyBorder="1" applyAlignment="1">
      <alignment vertical="center"/>
    </xf>
    <xf numFmtId="14" fontId="3" fillId="5" borderId="23" xfId="0" applyNumberFormat="1" applyFont="1" applyFill="1" applyBorder="1" applyAlignment="1">
      <alignment horizontal="left" vertical="center"/>
    </xf>
    <xf numFmtId="0" fontId="3" fillId="5" borderId="24" xfId="0" applyFont="1" applyFill="1" applyBorder="1" applyAlignment="1">
      <alignment vertical="center"/>
    </xf>
    <xf numFmtId="170" fontId="3" fillId="12" borderId="27" xfId="0" applyNumberFormat="1" applyFont="1" applyFill="1" applyBorder="1" applyProtection="1">
      <protection locked="0"/>
    </xf>
    <xf numFmtId="0" fontId="3" fillId="12" borderId="28" xfId="0" applyFont="1" applyFill="1" applyBorder="1" applyProtection="1">
      <protection locked="0"/>
    </xf>
    <xf numFmtId="170" fontId="3" fillId="12" borderId="20" xfId="0" applyNumberFormat="1" applyFont="1" applyFill="1" applyBorder="1" applyProtection="1">
      <protection locked="0"/>
    </xf>
    <xf numFmtId="0" fontId="3" fillId="12" borderId="21" xfId="0" applyFont="1" applyFill="1" applyBorder="1" applyProtection="1">
      <protection locked="0"/>
    </xf>
    <xf numFmtId="0" fontId="11" fillId="4" borderId="36" xfId="0" applyFont="1" applyFill="1" applyBorder="1" applyAlignment="1">
      <alignment horizontal="center" vertical="center"/>
    </xf>
    <xf numFmtId="0" fontId="11" fillId="4" borderId="39" xfId="0" applyFont="1" applyFill="1" applyBorder="1" applyAlignment="1">
      <alignment horizontal="center" vertical="center"/>
    </xf>
    <xf numFmtId="0" fontId="11" fillId="6" borderId="14" xfId="0" applyFont="1" applyFill="1" applyBorder="1" applyAlignment="1">
      <alignment horizontal="center" vertical="center"/>
    </xf>
    <xf numFmtId="0" fontId="11" fillId="6" borderId="15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vertical="center"/>
    </xf>
    <xf numFmtId="0" fontId="3" fillId="7" borderId="23" xfId="0" applyFont="1" applyFill="1" applyBorder="1" applyAlignment="1">
      <alignment vertical="center"/>
    </xf>
    <xf numFmtId="0" fontId="3" fillId="14" borderId="40" xfId="0" applyFont="1" applyFill="1" applyBorder="1"/>
    <xf numFmtId="14" fontId="3" fillId="5" borderId="47" xfId="0" applyNumberFormat="1" applyFont="1" applyFill="1" applyBorder="1" applyAlignment="1">
      <alignment horizontal="left" vertical="center"/>
    </xf>
    <xf numFmtId="170" fontId="3" fillId="12" borderId="18" xfId="0" applyNumberFormat="1" applyFont="1" applyFill="1" applyBorder="1" applyProtection="1">
      <protection locked="0"/>
    </xf>
    <xf numFmtId="170" fontId="3" fillId="12" borderId="0" xfId="0" applyNumberFormat="1" applyFont="1" applyFill="1" applyProtection="1">
      <protection locked="0"/>
    </xf>
    <xf numFmtId="0" fontId="33" fillId="0" borderId="0" xfId="1" applyAlignment="1">
      <alignment vertical="top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38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3" fillId="0" borderId="31" xfId="0" applyFont="1" applyBorder="1" applyAlignment="1" applyProtection="1">
      <alignment horizontal="center" vertical="center"/>
      <protection locked="0"/>
    </xf>
    <xf numFmtId="0" fontId="11" fillId="10" borderId="12" xfId="0" applyFont="1" applyFill="1" applyBorder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1" fillId="10" borderId="13" xfId="0" applyFont="1" applyFill="1" applyBorder="1" applyAlignment="1">
      <alignment horizontal="center" vertical="center"/>
    </xf>
    <xf numFmtId="0" fontId="11" fillId="10" borderId="16" xfId="0" applyFont="1" applyFill="1" applyBorder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11" fillId="10" borderId="26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0" fontId="3" fillId="8" borderId="43" xfId="0" applyFont="1" applyFill="1" applyBorder="1" applyAlignment="1" applyProtection="1">
      <alignment horizontal="center" vertical="center"/>
      <protection locked="0"/>
    </xf>
    <xf numFmtId="0" fontId="3" fillId="8" borderId="39" xfId="0" applyFont="1" applyFill="1" applyBorder="1" applyAlignment="1" applyProtection="1">
      <alignment horizontal="center" vertical="center"/>
      <protection locked="0"/>
    </xf>
    <xf numFmtId="0" fontId="3" fillId="8" borderId="44" xfId="0" applyFont="1" applyFill="1" applyBorder="1" applyAlignment="1" applyProtection="1">
      <alignment horizontal="center" vertical="center"/>
      <protection locked="0"/>
    </xf>
    <xf numFmtId="0" fontId="3" fillId="10" borderId="22" xfId="0" applyFont="1" applyFill="1" applyBorder="1" applyAlignment="1">
      <alignment horizontal="center" vertical="center" wrapText="1"/>
    </xf>
    <xf numFmtId="0" fontId="3" fillId="8" borderId="37" xfId="0" applyFont="1" applyFill="1" applyBorder="1" applyAlignment="1" applyProtection="1">
      <alignment horizontal="center" vertical="center"/>
      <protection locked="0"/>
    </xf>
    <xf numFmtId="0" fontId="3" fillId="0" borderId="43" xfId="0" applyFont="1" applyBorder="1" applyAlignment="1" applyProtection="1">
      <alignment horizontal="center" vertical="center"/>
      <protection locked="0"/>
    </xf>
    <xf numFmtId="0" fontId="3" fillId="0" borderId="37" xfId="0" applyFont="1" applyBorder="1" applyAlignment="1" applyProtection="1">
      <alignment horizontal="center" vertical="center"/>
      <protection locked="0"/>
    </xf>
    <xf numFmtId="0" fontId="3" fillId="5" borderId="13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11" fillId="13" borderId="16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 textRotation="90"/>
    </xf>
    <xf numFmtId="0" fontId="3" fillId="14" borderId="12" xfId="0" applyFont="1" applyFill="1" applyBorder="1" applyAlignment="1" applyProtection="1">
      <alignment horizontal="center" vertical="center"/>
      <protection locked="0"/>
    </xf>
    <xf numFmtId="0" fontId="3" fillId="14" borderId="0" xfId="0" applyFont="1" applyFill="1" applyAlignment="1" applyProtection="1">
      <alignment horizontal="center" vertical="center"/>
      <protection locked="0"/>
    </xf>
    <xf numFmtId="0" fontId="3" fillId="14" borderId="13" xfId="0" applyFont="1" applyFill="1" applyBorder="1" applyAlignment="1" applyProtection="1">
      <alignment horizontal="center" vertical="center"/>
      <protection locked="0"/>
    </xf>
    <xf numFmtId="0" fontId="3" fillId="14" borderId="29" xfId="0" applyFont="1" applyFill="1" applyBorder="1" applyAlignment="1" applyProtection="1">
      <alignment horizontal="center" vertical="center"/>
      <protection locked="0"/>
    </xf>
    <xf numFmtId="0" fontId="3" fillId="14" borderId="30" xfId="0" applyFont="1" applyFill="1" applyBorder="1" applyAlignment="1" applyProtection="1">
      <alignment horizontal="center" vertical="center"/>
      <protection locked="0"/>
    </xf>
    <xf numFmtId="0" fontId="3" fillId="14" borderId="31" xfId="0" applyFont="1" applyFill="1" applyBorder="1" applyAlignment="1" applyProtection="1">
      <alignment horizontal="center" vertical="center"/>
      <protection locked="0"/>
    </xf>
    <xf numFmtId="0" fontId="11" fillId="13" borderId="12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 textRotation="90"/>
    </xf>
    <xf numFmtId="0" fontId="15" fillId="13" borderId="0" xfId="0" applyFont="1" applyFill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4" fillId="4" borderId="0" xfId="0" applyFont="1" applyFill="1" applyAlignment="1">
      <alignment horizontal="left"/>
    </xf>
    <xf numFmtId="0" fontId="14" fillId="13" borderId="0" xfId="0" applyFont="1" applyFill="1" applyAlignment="1">
      <alignment horizontal="left"/>
    </xf>
    <xf numFmtId="0" fontId="23" fillId="0" borderId="0" xfId="0" applyFont="1" applyAlignment="1">
      <alignment horizontal="left" vertical="top"/>
    </xf>
    <xf numFmtId="0" fontId="18" fillId="11" borderId="0" xfId="0" applyFont="1" applyFill="1" applyAlignment="1">
      <alignment horizontal="left"/>
    </xf>
    <xf numFmtId="0" fontId="10" fillId="0" borderId="0" xfId="0" applyFont="1" applyAlignment="1">
      <alignment horizontal="left" vertical="center"/>
    </xf>
    <xf numFmtId="0" fontId="0" fillId="8" borderId="33" xfId="0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64" fontId="0" fillId="0" borderId="33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9" fontId="0" fillId="0" borderId="33" xfId="0" applyNumberFormat="1" applyBorder="1" applyAlignment="1">
      <alignment horizontal="center" vertical="center"/>
    </xf>
    <xf numFmtId="169" fontId="0" fillId="0" borderId="25" xfId="0" applyNumberFormat="1" applyBorder="1" applyAlignment="1">
      <alignment horizontal="center" vertical="center"/>
    </xf>
    <xf numFmtId="168" fontId="0" fillId="8" borderId="33" xfId="0" applyNumberFormat="1" applyFill="1" applyBorder="1" applyAlignment="1">
      <alignment horizontal="center" vertical="center"/>
    </xf>
    <xf numFmtId="168" fontId="0" fillId="8" borderId="25" xfId="0" applyNumberFormat="1" applyFill="1" applyBorder="1" applyAlignment="1">
      <alignment horizontal="center" vertical="center"/>
    </xf>
    <xf numFmtId="164" fontId="0" fillId="8" borderId="33" xfId="0" applyNumberFormat="1" applyFill="1" applyBorder="1" applyAlignment="1">
      <alignment horizontal="center" vertical="center"/>
    </xf>
    <xf numFmtId="164" fontId="0" fillId="8" borderId="25" xfId="0" applyNumberFormat="1" applyFill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 wrapText="1"/>
    </xf>
    <xf numFmtId="164" fontId="0" fillId="0" borderId="25" xfId="0" applyNumberFormat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1" fillId="8" borderId="33" xfId="0" applyFont="1" applyFill="1" applyBorder="1" applyAlignment="1">
      <alignment horizontal="center" vertical="center"/>
    </xf>
    <xf numFmtId="0" fontId="1" fillId="8" borderId="25" xfId="0" applyFont="1" applyFill="1" applyBorder="1" applyAlignment="1">
      <alignment horizontal="center" vertical="center"/>
    </xf>
    <xf numFmtId="164" fontId="1" fillId="8" borderId="25" xfId="0" applyNumberFormat="1" applyFont="1" applyFill="1" applyBorder="1" applyAlignment="1">
      <alignment horizontal="center" vertical="center"/>
    </xf>
    <xf numFmtId="0" fontId="15" fillId="0" borderId="40" xfId="0" applyFont="1" applyBorder="1" applyAlignment="1">
      <alignment horizontal="left" vertical="top" wrapText="1"/>
    </xf>
    <xf numFmtId="0" fontId="11" fillId="6" borderId="16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 textRotation="90"/>
    </xf>
    <xf numFmtId="0" fontId="11" fillId="6" borderId="12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1" fillId="6" borderId="13" xfId="0" applyFont="1" applyFill="1" applyBorder="1" applyAlignment="1">
      <alignment horizontal="center" vertical="center"/>
    </xf>
    <xf numFmtId="0" fontId="14" fillId="7" borderId="0" xfId="0" applyFont="1" applyFill="1" applyAlignment="1">
      <alignment horizontal="left"/>
    </xf>
    <xf numFmtId="0" fontId="37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Link" xfId="1" builtinId="8"/>
    <cellStyle name="Standard" xfId="0" builtinId="0"/>
  </cellStyles>
  <dxfs count="43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FFE8D1"/>
      <color rgb="FFFF7C80"/>
      <color rgb="FFFFFFCC"/>
      <color rgb="FF008000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7C9B9C-05E2-482A-9C76-2A2DCED2DA17}" type="CELLRANGE">
                      <a:rPr lang="en-US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7EF-4F72-9BC9-50C64019D83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F249DA7-5163-4488-AA6A-43C9719C00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7EF-4F72-9BC9-50C64019D83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9AF5A71-87F1-41BD-AD5A-700C3C5C7C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7EF-4F72-9BC9-50C64019D83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3144A07-6F36-4A2A-BFAA-A35EA3A689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7EF-4F72-9BC9-50C64019D83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422367F-5B4A-47EC-9C9E-2ABD0E4CAB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7EF-4F72-9BC9-50C64019D83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00A9B22-977B-4EB3-A246-293DBC9EC5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7EF-4F72-9BC9-50C64019D83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A97140-4C8B-4E48-8079-6F87302FAA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7EF-4F72-9BC9-50C64019D83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39BBC0E-25E8-41AE-81F4-88B8735955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7EF-4F72-9BC9-50C64019D83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F227486-EB62-4562-82FE-3963869A96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7EF-4F72-9BC9-50C64019D83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208C3C6-D2FE-494D-9EA9-F2BC7AE077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7EF-4F72-9BC9-50C64019D83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DFAB89B-F06E-425F-A25C-BC4558B0CC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7EF-4F72-9BC9-50C64019D83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0B366B3-8828-4250-A174-F7A62FBE59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7EF-4F72-9BC9-50C64019D83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7AC9233-3722-4E37-B7C6-3AD876BE86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7EF-4F72-9BC9-50C64019D83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491DD84-7CE5-42F7-8503-48749663BD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7EF-4F72-9BC9-50C64019D83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9A904EC-60F6-45AC-A2CC-63AEC95491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7EF-4F72-9BC9-50C64019D83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F1D2E5A-CBBA-4B52-B0F5-E1FC878258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7EF-4F72-9BC9-50C64019D83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185ACF6-5303-4BB7-8C80-2AF7B6AEEE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7EF-4F72-9BC9-50C64019D83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11E18B9-214C-4BC4-814E-D61A50E025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7EF-4F72-9BC9-50C64019D83A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1CA7BDA-5DD4-4CB2-8A7E-C21EE45E10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7EF-4F72-9BC9-50C64019D83A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1743D5F2-9ECE-4EAE-884F-51EE2208E7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7EF-4F72-9BC9-50C64019D83A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B09E763-67F9-4E0B-BCC9-926B1F39F9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7EF-4F72-9BC9-50C64019D83A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C8EDCD3-CEAC-453E-A2B1-2D66F384D5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7EF-4F72-9BC9-50C64019D83A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1650D97-F499-4B25-849B-1471E6E90F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7EF-4F72-9BC9-50C64019D83A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D37773D4-2503-42AC-B44D-7E8790A57D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7EF-4F72-9BC9-50C64019D83A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00E9637-7C85-48CC-B9B4-114951663F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7EF-4F72-9BC9-50C64019D83A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5232D0FA-05CC-4205-A9E0-7E9099D6DF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7EF-4F72-9BC9-50C64019D83A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AA2393A-1E71-4532-AC00-08FFFE7B0C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7EF-4F72-9BC9-50C64019D83A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D136E2C8-A569-4FCD-AF47-AFC39D1C77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57EF-4F72-9BC9-50C64019D83A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8BBFA93-8239-4A08-BBF8-4B76BD7C1D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57EF-4F72-9BC9-50C64019D83A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7392C62-1326-4A45-AA3D-3851395040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57EF-4F72-9BC9-50C64019D83A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38219BA-D016-4772-AA7D-C9AA4402CC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57EF-4F72-9BC9-50C64019D83A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22D2EE4-5C28-4514-BE42-D19287DCA9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57EF-4F72-9BC9-50C64019D83A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AB39C33-473A-48BD-9491-A37422D53C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57EF-4F72-9BC9-50C64019D83A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C48FFBC9-15D7-40A4-852F-E717A38919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57EF-4F72-9BC9-50C64019D83A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6C9C9E72-9280-4C52-90A8-7089285624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57EF-4F72-9BC9-50C64019D83A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622E3EE3-C4B8-4E52-B68D-16CFACFD14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57EF-4F72-9BC9-50C64019D83A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FA2B931-F168-4B02-9AC4-4C64381ACA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57EF-4F72-9BC9-50C64019D83A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63D05D5-5BA5-426D-806F-2638F6C97C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57EF-4F72-9BC9-50C64019D83A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EFF829BB-A270-44DD-B8BF-B8CECEE920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57EF-4F72-9BC9-50C64019D83A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6A9D269D-1EC2-4D01-8901-336DB32BBC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57EF-4F72-9BC9-50C64019D83A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C7D6E6FF-65DE-4AD7-A52B-61390407A0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57EF-4F72-9BC9-50C64019D83A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59F958C-CCB1-4A20-8C36-487FB553F5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57EF-4F72-9BC9-50C64019D83A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4B8DA43C-B180-4FFF-ABB0-C99CE34BD1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57EF-4F72-9BC9-50C64019D83A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A5B986F-30C2-4F66-AD7A-25E83C8923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57EF-4F72-9BC9-50C64019D83A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3B5CBF61-A301-465E-B448-7679401BDF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57EF-4F72-9BC9-50C64019D83A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16F2EA1-EA3A-49AE-9CAF-6EB80800FA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57EF-4F72-9BC9-50C64019D83A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D067BCC2-3682-41C7-B695-C15702E5A4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57EF-4F72-9BC9-50C64019D83A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47AB5622-B45A-4A5D-B821-CB4A1C7FC7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57EF-4F72-9BC9-50C64019D83A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21AB6666-194B-4333-96C1-F27A502E36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57EF-4F72-9BC9-50C64019D83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AF2DD7D6-2A4F-402C-958B-B0649467F1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57EF-4F72-9BC9-50C64019D83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B8B781B1-72F0-4826-BF0A-E30F3440E4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57EF-4F72-9BC9-50C64019D83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183EBC0-6DC0-4FB5-82F2-041E6D0D0C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57EF-4F72-9BC9-50C64019D83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ED12FCCF-CCB3-4E0A-BFF5-4818DA6BBF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57EF-4F72-9BC9-50C64019D83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3FD478F-DBEC-4AE0-9747-D367CB76EF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57EF-4F72-9BC9-50C64019D83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1F4D9261-4D54-4D67-9808-D40A1705B0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57EF-4F72-9BC9-50C64019D83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83A4E54C-55B3-43EE-8110-EAD36DA8DD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57EF-4F72-9BC9-50C64019D83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DC0EBED0-4186-4FFE-B0D0-ED2C06481E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57EF-4F72-9BC9-50C64019D83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51A530C5-7EF6-4453-8E53-D0A44D6CDD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57EF-4F72-9BC9-50C64019D83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D36B8269-3A31-4A76-9E02-8AB59688B6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57EF-4F72-9BC9-50C64019D83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42347B2C-261B-459F-A23A-3476E4E055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57EF-4F72-9BC9-50C64019D83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4D67C49-8332-4B5D-B7AA-43AF1CAEA3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57EF-4F72-9BC9-50C64019D83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91E8451-CD9C-4DB6-BCFA-07F0314796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57EF-4F72-9BC9-50C64019D83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CB63DB51-0DEA-4221-BA76-DC46B042B1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57EF-4F72-9BC9-50C64019D83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670E2563-3300-49F9-9D94-F3B9BCDB4B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57EF-4F72-9BC9-50C64019D83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A937087-E8B3-40E4-A80C-1F671B392E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57EF-4F72-9BC9-50C64019D83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E2333950-516A-4F14-9300-40A21399D0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57EF-4F72-9BC9-50C64019D83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60F9D559-53C5-4479-AA64-164BE2C79D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57EF-4F72-9BC9-50C64019D83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D1C71CA4-07D2-47E8-9E92-B6F6743194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57EF-4F72-9BC9-50C64019D83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8F1B6D65-1E4E-4C8B-9670-55D654C4DC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57EF-4F72-9BC9-50C64019D83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AC0CF3CC-5BE8-42EC-93BE-E2078E230F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57EF-4F72-9BC9-50C64019D83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390B1652-1762-4D28-B750-854B744259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57EF-4F72-9BC9-50C64019D83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2036F8EF-B14A-4F55-90CB-25A1377CFF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57EF-4F72-9BC9-50C64019D83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2DF6D15F-B2EF-4544-B3A0-0613CA3524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57EF-4F72-9BC9-50C64019D83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DC9569CC-4CBA-4E33-B850-891039F247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57EF-4F72-9BC9-50C64019D83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45E17BFF-7A3B-4E87-A882-44C2BFCC43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57EF-4F72-9BC9-50C64019D83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1B82CF66-B56B-48D3-83DE-66C56761B4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57EF-4F72-9BC9-50C64019D83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CADD565-E37D-409B-878E-0A83123018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57EF-4F72-9BC9-50C64019D83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082AE25-E243-48DE-97C2-51D3EC4915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57EF-4F72-9BC9-50C64019D83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915131D0-200E-44C7-9978-ECDDCA8BD2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57EF-4F72-9BC9-50C64019D83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7D0597A1-F5A3-4896-BCB8-72861E4EF7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57EF-4F72-9BC9-50C64019D83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01999F50-A643-4ADB-8C83-8FE3540AEC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57EF-4F72-9BC9-50C64019D83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4D8E1A71-AA4B-4B4A-A144-CC288F062E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57EF-4F72-9BC9-50C64019D83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6AEB58E3-DB67-4A0D-BDCE-0388DFE41D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57EF-4F72-9BC9-50C64019D83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786B4E15-81D2-4AF1-872F-D324C14A00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57EF-4F72-9BC9-50C64019D83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A71457A0-E3CA-487F-B59C-A50314B0A6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57EF-4F72-9BC9-50C64019D83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7BDA9DF5-F11A-4F1F-8052-92D3923224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57EF-4F72-9BC9-50C64019D83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837A837C-C858-4EEC-8264-3B13660F23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57EF-4F72-9BC9-50C64019D83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9DBC92BE-A57B-44E3-AB4A-CBC9B0B384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57EF-4F72-9BC9-50C64019D83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DEB70B18-8D40-4DA6-8DBA-8AD84B0D70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57EF-4F72-9BC9-50C64019D83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CEE0ABC1-73E0-4B1F-B453-443D551F65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57EF-4F72-9BC9-50C64019D83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E586E1FF-AEB8-40AD-A647-000CE081AD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57EF-4F72-9BC9-50C64019D83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ECEEE91D-C1A5-49AF-AC26-0A284B79C6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57EF-4F72-9BC9-50C64019D83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F86BA3D3-CA3F-41FE-BBA3-BCBF4B1668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57EF-4F72-9BC9-50C64019D83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BF598C0E-DCA8-468B-ABE2-A1006CF061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57EF-4F72-9BC9-50C64019D83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2F984775-9BA9-4B44-B7B5-ADF931E452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57EF-4F72-9BC9-50C64019D83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D93F7649-F67D-4925-8F94-CA283992C3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57EF-4F72-9BC9-50C64019D83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6369EA6C-9C06-4B2E-85F0-F2FBD765D0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57EF-4F72-9BC9-50C64019D83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C2291CA5-7E92-4C6E-BCAD-BC20BF6E28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57EF-4F72-9BC9-50C64019D83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A7B32617-D057-4919-9551-6DD36BD167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57EF-4F72-9BC9-50C64019D83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B3B7CC25-3A00-473E-840A-A3A8493EEA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57EF-4F72-9BC9-50C64019D83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30A13557-5EE5-4F2D-9899-51181840BF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57EF-4F72-9BC9-50C64019D83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A40B9CA1-30E3-4DD6-84E4-BFBFC28C24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57EF-4F72-9BC9-50C64019D83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CA0DDEF6-2789-4108-B72C-DBE450A7FF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57EF-4F72-9BC9-50C64019D83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862FAF69-AC22-4F9C-9331-9233625E19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57EF-4F72-9BC9-50C64019D83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7E81D7E4-A13F-4FE1-96E0-E6E144941F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57EF-4F72-9BC9-50C64019D83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0530740B-963B-49D6-9871-42A9B328FB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57EF-4F72-9BC9-50C64019D83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36BC6D6B-EA2D-48C9-A2C9-F7B1068681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57EF-4F72-9BC9-50C64019D83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8CB4B909-F0E9-4DE8-B769-A753E235F3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57EF-4F72-9BC9-50C64019D83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29B80E80-36E2-4619-A452-86B58EDB81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57EF-4F72-9BC9-50C64019D83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CDF6A63D-4BB1-4EAD-AB66-3738556A32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57EF-4F72-9BC9-50C64019D83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68337120-E288-4231-93C7-D49E4DAD5C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57EF-4F72-9BC9-50C64019D83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B490AFE0-92D7-4006-8821-6A76968747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57EF-4F72-9BC9-50C64019D83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25FAF152-A69C-47F6-9FBC-0F9378BA40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57EF-4F72-9BC9-50C64019D83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B298E6DB-724B-4690-AA08-2F430DCFAF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57EF-4F72-9BC9-50C64019D83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2CFDF341-B056-4639-8539-864AC8061C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57EF-4F72-9BC9-50C64019D83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DA025F7F-67A5-40BD-816A-B38578C2F2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57EF-4F72-9BC9-50C64019D83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C233592E-A5C7-4578-A37C-37A7366295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57EF-4F72-9BC9-50C64019D83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31EC4A5B-62C4-41BF-80B8-64512987B2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57EF-4F72-9BC9-50C64019D83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75AF4421-D08C-4DA0-86E3-EB4465F5F4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57EF-4F72-9BC9-50C64019D83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88DF3CF4-75C9-4616-B094-A8C435E7BE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57EF-4F72-9BC9-50C64019D83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A57B973F-6EE8-4EAB-AB12-4F157C26EF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57EF-4F72-9BC9-50C64019D83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48B8DEFC-4D59-4CB2-A1F7-C6462D209B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57EF-4F72-9BC9-50C64019D83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18B3E9A0-BAF5-4084-808C-FECCEC0E16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57EF-4F72-9BC9-50C64019D83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67E50044-BE1A-437F-84C7-CE0CDBEA8F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57EF-4F72-9BC9-50C64019D83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D2B28BD3-BFD4-4443-A558-FD7751BCA6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57EF-4F72-9BC9-50C64019D83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159A29CF-082B-4C8F-BC8F-EF162660EE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57EF-4F72-9BC9-50C64019D83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E24B6E61-3138-476B-AF61-1A30B5CF42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57EF-4F72-9BC9-50C64019D83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0591187F-4650-4A39-96E1-2929D836AE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57EF-4F72-9BC9-50C64019D83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3B5DF4B6-3C42-4F39-A93A-06C1D0C9CE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57EF-4F72-9BC9-50C64019D83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3D8D002C-2E14-4C12-B99F-882ED9D4BE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57EF-4F72-9BC9-50C64019D83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7DE567B3-0634-4931-BA51-5B63E01CA7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57EF-4F72-9BC9-50C64019D83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E7909750-5547-4BA5-A804-F2BD1F184B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57EF-4F72-9BC9-50C64019D83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04A292CD-6A04-4CA0-8A2F-9CC714C6CB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57EF-4F72-9BC9-50C64019D83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B409F3DF-231C-46D8-8529-ECF0BB5563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57EF-4F72-9BC9-50C64019D83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8969070D-0BDD-4309-9D36-20C095D8C5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57EF-4F72-9BC9-50C64019D83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28381C52-9D3B-4361-A702-37667C101C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57EF-4F72-9BC9-50C64019D83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5581F51F-CEFA-4911-9D01-8E1B7EE6C8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57EF-4F72-9BC9-50C64019D83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3B92876C-117C-46D6-B3F0-996DD06C1D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57EF-4F72-9BC9-50C64019D83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7247DCF0-6DF9-4EE4-BCAD-CBA8049BD6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57EF-4F72-9BC9-50C64019D83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3E48FF4C-EBA8-4F7A-A0F2-4F06E8AD72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57EF-4F72-9BC9-50C64019D83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AF8176A5-BCD1-4A0E-96B3-D4865D8C42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57EF-4F72-9BC9-50C64019D83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4C452599-FD99-40AC-A7A4-824F04E3B6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57EF-4F72-9BC9-50C64019D83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DF23D9AA-37C8-42B5-8A97-E9D0C54436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57EF-4F72-9BC9-50C64019D83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5F5A0A7B-BFFA-4D63-889C-66BD0B02AE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57EF-4F72-9BC9-50C64019D83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AB8374E6-15B3-482C-B153-DD97337880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57EF-4F72-9BC9-50C64019D83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FDAAAE77-BCB3-46C0-91E1-078B2C5EC5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57EF-4F72-9BC9-50C64019D83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4EE47972-7CB7-4193-87CC-63248FF24A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57EF-4F72-9BC9-50C64019D83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DA21B19F-CF71-40C8-B667-80A59E1AB5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57EF-4F72-9BC9-50C64019D83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6274F5CA-F738-4330-B5FA-8AB9A2E77F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57EF-4F72-9BC9-50C64019D83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29E04ACD-C1D5-4D3E-83CA-F0B35E0ECF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57EF-4F72-9BC9-50C64019D83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6D8A7687-3AB8-4673-8D45-C9F05A063F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57EF-4F72-9BC9-50C64019D83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6A7F621F-C9C6-4184-AFE6-AAF2B8E791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57EF-4F72-9BC9-50C64019D83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8CCB8745-59D4-4922-A85F-0F951F3CFC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57EF-4F72-9BC9-50C64019D83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579F65D8-5011-4EAF-AA61-08F9D0E70B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57EF-4F72-9BC9-50C64019D83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B96F0C9F-539D-4BCB-9D25-DC7CC50D84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57EF-4F72-9BC9-50C64019D83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B85C75BF-3286-4921-9FAB-1160DA70CD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57EF-4F72-9BC9-50C64019D83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35801FA5-DA0A-452C-8849-29F85FF262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57EF-4F72-9BC9-50C64019D83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02341ADB-F9DB-41D6-A6BA-A9EAF53EE0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D-57EF-4F72-9BC9-50C64019D83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0667C886-F574-4222-8206-002434C294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E-57EF-4F72-9BC9-50C64019D83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9CEC18CC-8FD2-44A2-81D4-2AF5BFD4F1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57EF-4F72-9BC9-50C64019D83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B64E2DE5-DEC1-4D3A-8ACD-CA7E56A2CB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57EF-4F72-9BC9-50C64019D83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A01C7985-857B-472B-919F-A95B4CD8EF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57EF-4F72-9BC9-50C64019D83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FBB54278-386B-41A2-A7BB-8112B12F50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57EF-4F72-9BC9-50C64019D83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00AB3833-2914-4602-AF7E-F85B5ADA4A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57EF-4F72-9BC9-50C64019D83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FDC463F3-68FC-4024-BE4E-CF0802AD5E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57EF-4F72-9BC9-50C64019D83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7E62664C-91EB-4BD3-8C31-3DFE4B6AC9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57EF-4F72-9BC9-50C64019D83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D8DA7D88-634C-4B66-A523-D00B77BDCC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6-57EF-4F72-9BC9-50C64019D83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A5F10BFC-EB1E-4A26-AF67-A38DCB03B0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7-57EF-4F72-9BC9-50C64019D83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2966CEE6-3B08-47CA-A77E-8E2956E4B8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57EF-4F72-9BC9-50C64019D83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567A4823-1BFF-4599-B3A9-FBC54BECE6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9-57EF-4F72-9BC9-50C64019D83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EC6D4944-11B7-4554-8610-2B9A8D5112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A-57EF-4F72-9BC9-50C64019D83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815C4B3D-3C87-458A-8376-EE84C25C32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B-57EF-4F72-9BC9-50C64019D83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B5ACD6FC-4C47-4461-A381-9B248A633C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C-57EF-4F72-9BC9-50C64019D83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3D5A09BD-7418-4E70-B20C-C260BF05C1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D-57EF-4F72-9BC9-50C64019D83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3A449916-68F6-4ACE-A250-84CEC6BA00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E-57EF-4F72-9BC9-50C64019D83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F45BBB9C-FD0B-4453-B9DF-ABB334A2A5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F-57EF-4F72-9BC9-50C64019D83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0A8562BA-364B-44DC-8C15-17F219D4BF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57EF-4F72-9BC9-50C64019D83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E7E66415-29FD-48E3-A777-6E433BC7CA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1-57EF-4F72-9BC9-50C64019D83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C413B5E5-DC6B-49A3-930E-9C513056FB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2-57EF-4F72-9BC9-50C64019D83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2DDF9A2A-B64E-45D6-9125-6CF9D3503B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57EF-4F72-9BC9-50C64019D83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6AA50DC9-0321-4E2A-A326-7F36B5C7D3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4-57EF-4F72-9BC9-50C64019D83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B4B458A6-8360-4633-8F6E-245CA92A35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5-57EF-4F72-9BC9-50C64019D83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7F42EE8F-7AA0-4705-8CCB-16E05B90F7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6-57EF-4F72-9BC9-50C64019D83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F22D44AC-2ADB-410D-A16B-27FD5CC86C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7-57EF-4F72-9BC9-50C64019D83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1D2AE3D3-F41C-4542-83BC-7BBFF6AD7D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8-57EF-4F72-9BC9-50C64019D83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2C349104-3F0D-4FF3-8843-7FE3DC450F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9-57EF-4F72-9BC9-50C64019D83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7BC2E77A-725B-4121-A712-F43BE239B4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A-57EF-4F72-9BC9-50C64019D83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CE1738E7-0A67-44FE-ACC7-53E80CA4F5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B-57EF-4F72-9BC9-50C64019D83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35F8BF38-F585-4771-B15D-A3A29761C2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C-57EF-4F72-9BC9-50C64019D83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71AF8286-AF50-44B3-8E50-74323E553C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D-57EF-4F72-9BC9-50C64019D83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EE6AE093-40DE-456F-A4E1-C654166E63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E-57EF-4F72-9BC9-50C64019D83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F9673CE4-DE85-464C-95A5-02179FAD19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F-57EF-4F72-9BC9-50C64019D83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2CC2140E-B880-4249-930F-687AC38252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0-57EF-4F72-9BC9-50C64019D83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BC7C996A-748F-4296-BCE4-C4BD4D8D10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1-57EF-4F72-9BC9-50C64019D83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fld id="{EE2A4AB6-A7D2-4843-9082-464743C3E2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2-57EF-4F72-9BC9-50C64019D83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fld id="{21A00BF4-A67D-4D43-8799-39180D3FE6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3-57EF-4F72-9BC9-50C64019D83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fld id="{0EBD539D-4D24-4F96-8E3C-B1D4A81116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4-57EF-4F72-9BC9-50C64019D83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fld id="{DA68A6D2-08BD-48DE-A50D-296A6158A3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5-57EF-4F72-9BC9-50C64019D83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fld id="{F408315A-2972-4A96-B72C-8FC66FF2AE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6-57EF-4F72-9BC9-50C64019D83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fld id="{FF6515C6-99D7-45E3-BA2A-87E7E0DA15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7-57EF-4F72-9BC9-50C64019D83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fld id="{E1B0BBF3-EF4B-4A6D-9C91-42999D6E3C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8-57EF-4F72-9BC9-50C64019D83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fld id="{1D847F7C-D1B4-4B4F-A784-6FFEBB96D3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9-57EF-4F72-9BC9-50C64019D83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fld id="{726A95E9-CD82-4A16-BA06-677769DD22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A-57EF-4F72-9BC9-50C64019D83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fld id="{200DB9F5-CF41-40F3-B871-95CB31AD14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B-57EF-4F72-9BC9-50C64019D83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fld id="{40DD89C3-7E06-4123-BA5F-5A866E1620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C-57EF-4F72-9BC9-50C64019D83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fld id="{78733D1E-F811-4CFC-AEF0-20C04E7EC7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D-57EF-4F72-9BC9-50C64019D83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fld id="{EB14637F-0B86-42EF-8F5C-D53D975B18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E-57EF-4F72-9BC9-50C64019D83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fld id="{E6770BB9-811C-4991-8DCF-AC9BFBCE94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F-57EF-4F72-9BC9-50C64019D83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fld id="{815CED75-6119-4C82-86ED-4DA23FB34D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0-57EF-4F72-9BC9-50C64019D83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fld id="{3FCB1059-4453-474C-8086-C7A9DE2FE5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1-57EF-4F72-9BC9-50C64019D83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fld id="{C6FAB322-BC6C-4E93-9241-74C35A9CB6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2-57EF-4F72-9BC9-50C64019D83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fld id="{3E3A8BEB-0461-4EC7-AAB9-F48EE675C9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3-57EF-4F72-9BC9-50C64019D83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fld id="{B45E3D4C-9E33-41C8-84B9-7B4BD8A331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4-57EF-4F72-9BC9-50C64019D83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fld id="{434B78D3-BC6A-41EE-BD34-BAF84B8E90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5-57EF-4F72-9BC9-50C64019D83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fld id="{BEDA0B13-C4B8-4752-A90D-87B17E4BCB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6-57EF-4F72-9BC9-50C64019D83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fld id="{853CCCC4-0252-4102-A078-7FF927DED4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7-57EF-4F72-9BC9-50C64019D83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fld id="{3387D589-4EF8-4A5A-B25E-BE27C49AB2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8-57EF-4F72-9BC9-50C64019D83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fld id="{FBBF1E57-8205-429F-80E4-76508BE006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9-57EF-4F72-9BC9-50C64019D83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fld id="{B0CFEE43-CA29-4B70-9DA1-BCF327883D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A-57EF-4F72-9BC9-50C64019D83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fld id="{061F24C5-CE34-4D2A-AC8C-3020DB0D67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B-57EF-4F72-9BC9-50C64019D83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fld id="{9E28CB0C-E51C-4794-AB5D-2E8B85E681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C-57EF-4F72-9BC9-50C64019D83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fld id="{419424B4-AE18-408F-987C-FECAA50652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D-57EF-4F72-9BC9-50C64019D83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fld id="{452326E8-9077-4B10-961D-E0ED10B730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E-57EF-4F72-9BC9-50C64019D83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fld id="{49869095-1275-4F7C-B1EF-98F133A413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F-57EF-4F72-9BC9-50C64019D83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fld id="{D49E42F1-347E-4225-9B9A-2FFA99A48C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0-57EF-4F72-9BC9-50C64019D83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fld id="{B588E57E-9EF7-419F-9D73-CF01E92D06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1-57EF-4F72-9BC9-50C64019D83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fld id="{8C5F0823-6F05-4355-91AF-B0A327BF72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2-57EF-4F72-9BC9-50C64019D83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fld id="{83E0FFAB-09A6-484C-A95E-A3BE2D57DE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3-57EF-4F72-9BC9-50C64019D83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fld id="{B5BF81E9-6C53-4E19-8274-5C1DA67BE4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4-57EF-4F72-9BC9-50C64019D83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fld id="{9B169394-1492-48EA-85C3-8244A7F8C2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5-57EF-4F72-9BC9-50C64019D83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fld id="{C0B9BF67-D209-4801-8E03-5422A75652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6-57EF-4F72-9BC9-50C64019D83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fld id="{BCDD01B2-901F-48E9-B5E6-BEA7AE8F8F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7-57EF-4F72-9BC9-50C64019D83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fld id="{83BD3D12-C41F-4B6C-BC0E-F1E7A1479B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8-57EF-4F72-9BC9-50C64019D83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fld id="{C537B579-597D-432B-A983-F3745B04FF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9-57EF-4F72-9BC9-50C64019D83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fld id="{C31C49F0-EC06-477C-AB62-ACE0B882A4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A-57EF-4F72-9BC9-50C64019D83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fld id="{DD35DD6B-1E84-4EBD-9A95-DDEEF6730E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B-57EF-4F72-9BC9-50C64019D83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fld id="{7201970A-53E2-43B5-A71B-964B554A55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C-57EF-4F72-9BC9-50C64019D83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fld id="{D533E909-0B8B-405B-A0FE-B3FBE367B0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D-57EF-4F72-9BC9-50C64019D83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fld id="{35A17F78-BAD6-4419-819F-5B7A6D69C5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E-57EF-4F72-9BC9-50C64019D83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fld id="{F2E011C5-8C74-4712-8A92-C504F5D650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F-57EF-4F72-9BC9-50C64019D83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fld id="{4C2DF27E-D61E-4DFD-B68E-9F8BF5AD1F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0-57EF-4F72-9BC9-50C64019D83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fld id="{D6C2E1EB-4C7E-4469-8BE5-760728287E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1-57EF-4F72-9BC9-50C64019D83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fld id="{27BDAD50-65AC-4A37-A935-023879EB20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2-57EF-4F72-9BC9-50C64019D83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fld id="{1F3B4708-4F1E-40A7-9707-32559059EA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3-57EF-4F72-9BC9-50C64019D83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fld id="{726F7DE1-44EA-4635-BED1-A93C67599A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4-57EF-4F72-9BC9-50C64019D83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fld id="{CD2BAA1D-A729-4B92-B688-90713C5EBD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5-57EF-4F72-9BC9-50C64019D83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fld id="{4ED7D6C3-84F9-4493-9696-0204C5CC58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6-57EF-4F72-9BC9-50C64019D83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fld id="{98A14433-7543-44A3-A727-E17C4DB4A0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7-57EF-4F72-9BC9-50C64019D83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fld id="{2BA832CA-FA91-4FEC-B33A-085493F067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8-57EF-4F72-9BC9-50C64019D83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fld id="{45EBFBBC-390C-4AF2-9E45-873D6A817F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9-57EF-4F72-9BC9-50C64019D83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fld id="{3717CDC0-1D35-421F-BA1C-56BD80A107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A-57EF-4F72-9BC9-50C64019D83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fld id="{70EF5834-44D7-4924-A624-1792BA17E3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B-57EF-4F72-9BC9-50C64019D83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fld id="{118300CA-C244-480E-809C-BA226ED806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C-57EF-4F72-9BC9-50C64019D83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fld id="{86F33FD3-A197-4EEB-8A74-9CF903367A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D-57EF-4F72-9BC9-50C64019D83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fld id="{9CD47C51-E577-48B2-BBC7-90639FFA17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E-57EF-4F72-9BC9-50C64019D83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fld id="{53669E23-685B-452E-B435-60AABF607C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F-57EF-4F72-9BC9-50C64019D83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fld id="{55C9511B-39AF-4F4E-BE9C-C4F7E3BE7B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0-57EF-4F72-9BC9-50C64019D83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fld id="{A0BDB25E-F135-4FCF-B3CF-3C5A3D0F4A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1-57EF-4F72-9BC9-50C64019D83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fld id="{C5779A87-E5DA-4606-9B12-E6BD95932E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2-57EF-4F72-9BC9-50C64019D83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fld id="{828C9CB1-CD93-421B-8871-0EFD0C9208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3-57EF-4F72-9BC9-50C64019D83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fld id="{03536138-4830-46AD-8C0C-04F412EFF7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4-57EF-4F72-9BC9-50C64019D83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fld id="{DEBC54CD-FC19-4E53-A608-9F5AD9D123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5-57EF-4F72-9BC9-50C64019D83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fld id="{7E37CC52-C9F2-4822-B8B0-597F56BEF9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6-57EF-4F72-9BC9-50C64019D83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fld id="{20EF4BC1-AC09-424F-BEA1-74949B41E4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7-57EF-4F72-9BC9-50C64019D83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C25A485D-4161-44A2-9E1F-B37E7545B9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8-57EF-4F72-9BC9-50C64019D83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fld id="{0AD633B7-1EC4-4BC0-93E4-BD901D620F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9-57EF-4F72-9BC9-50C64019D83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fld id="{ACB7CF3F-EC4D-47D3-A685-9439D205F4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A-57EF-4F72-9BC9-50C64019D83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fld id="{B48D0AC2-009A-4F5E-83A0-D4D36E68CA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B-57EF-4F72-9BC9-50C64019D83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fld id="{30A435EE-9EA0-4C7D-9C57-BBAB4312D8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C-57EF-4F72-9BC9-50C64019D83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fld id="{8AE9D310-390A-4983-B601-F311DBF0A3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D-57EF-4F72-9BC9-50C64019D83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fld id="{5B6A2501-4C35-450A-81E0-CB6BE83615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E-57EF-4F72-9BC9-50C64019D83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fld id="{337087B6-925A-4EAC-ABD8-40AF52D6F3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57EF-4F72-9BC9-50C64019D83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fld id="{0F81DC85-F9E1-4275-B7C3-47520197D3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0-57EF-4F72-9BC9-50C64019D83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fld id="{039D2A51-0418-434B-82FE-12F5D5BDF8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1-57EF-4F72-9BC9-50C64019D83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fld id="{D7ED7C40-601A-4F9B-BB62-8A0E31F5A2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2-57EF-4F72-9BC9-50C64019D83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fld id="{953B83B5-64A8-427F-9D64-372CBA336A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3-57EF-4F72-9BC9-50C64019D83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fld id="{87150460-5185-47ED-B687-BDCA391B39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4-57EF-4F72-9BC9-50C64019D83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fld id="{2BC53777-D488-4E20-BF21-4338A5E0EE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5-57EF-4F72-9BC9-50C64019D83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fld id="{5D70CD84-FCC8-49D4-9522-8E82B59CD6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6-57EF-4F72-9BC9-50C64019D83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fld id="{C8FCD451-CFE2-46DA-A17C-C24B595B6C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7-57EF-4F72-9BC9-50C64019D83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fld id="{581AC656-030E-4B41-9ADF-BDCCA0CD08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8-57EF-4F72-9BC9-50C64019D83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fld id="{55FE7252-A413-4AAE-9BE0-734D06AABB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9-57EF-4F72-9BC9-50C64019D83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fld id="{3B494D98-CB45-40BB-8009-62511D3884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A-57EF-4F72-9BC9-50C64019D83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fld id="{506E8851-DAA1-42E9-9FA4-CCFA6D1FFD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B-57EF-4F72-9BC9-50C64019D83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fld id="{D90C6368-2167-4C45-861A-1755B1DA63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C-57EF-4F72-9BC9-50C64019D83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fld id="{ECD4A8C1-E59C-4D4D-8D0F-35F729D635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D-57EF-4F72-9BC9-50C64019D83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fld id="{9F8AB007-7C6C-4750-AFDB-A289EED7B9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E-57EF-4F72-9BC9-50C64019D83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fld id="{583770C9-2F18-47E8-BE2F-B008B9B396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F-57EF-4F72-9BC9-50C64019D83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fld id="{3CA4FE07-BF42-4635-9425-7266B88463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0-57EF-4F72-9BC9-50C64019D83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fld id="{A4D2B20B-C52C-460F-92CC-3797BBEF53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1-57EF-4F72-9BC9-50C64019D83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fld id="{C5EFF678-9246-4EBC-801F-69AE1C5397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2-57EF-4F72-9BC9-50C64019D83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fld id="{698A93D0-F456-4954-A6FA-5A728F8A00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3-57EF-4F72-9BC9-50C64019D83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fld id="{41434061-ABEE-4EC7-871F-C5FF90B736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4-57EF-4F72-9BC9-50C64019D83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fld id="{98B3BF08-4685-4525-9A6D-DE977EBF8B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5-57EF-4F72-9BC9-50C64019D83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fld id="{6F146205-6040-4EC3-A8F2-0D668DADB6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6-57EF-4F72-9BC9-50C64019D83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fld id="{C8EB5936-7F62-4BB5-96AD-91A7229CD5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7-57EF-4F72-9BC9-50C64019D83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fld id="{EA68A7F9-EC1A-453F-97D0-44F58A1EC0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8-57EF-4F72-9BC9-50C64019D83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fld id="{99670508-89DF-40F0-BBD4-8410E4B6A4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9-57EF-4F72-9BC9-50C64019D83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fld id="{142863B9-618F-402B-B5DD-7E828B2FE1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A-57EF-4F72-9BC9-50C64019D83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fld id="{DB833E5E-B09E-46CF-8C52-A04A9BB03A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B-57EF-4F72-9BC9-50C64019D83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fld id="{8A2B90E8-60BB-415E-BB47-917E503CA8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C-57EF-4F72-9BC9-50C64019D83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fld id="{54662CF6-9356-4337-B6FA-8C0B27F290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D-57EF-4F72-9BC9-50C64019D83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fld id="{26B67D82-FC9D-43EE-A863-D252119221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E-57EF-4F72-9BC9-50C64019D83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fld id="{02D5D9B0-FC18-46D1-B6E4-5D4C84DABC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F-57EF-4F72-9BC9-50C64019D83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fld id="{954A63F1-8469-4290-9D05-9A0B446064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0-57EF-4F72-9BC9-50C64019D83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fld id="{A29BF895-4700-46B8-B4A0-D1C1A68712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1-57EF-4F72-9BC9-50C64019D83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fld id="{E92910BF-A991-405C-BCA1-DB1CDAE865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2-57EF-4F72-9BC9-50C64019D83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fld id="{BD64D1CE-9083-4D70-8ABC-A37B5C34CB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3-57EF-4F72-9BC9-50C64019D83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fld id="{DA8B41F5-3A8A-45FC-A16D-B65744D606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4-57EF-4F72-9BC9-50C64019D83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fld id="{82642BD1-DD93-41C1-A575-AB407D9418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5-57EF-4F72-9BC9-50C64019D83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fld id="{77F88109-FF04-42F6-9BD8-32386C88C6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6-57EF-4F72-9BC9-50C64019D83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fld id="{B3FBDEEE-2862-46CA-9A16-0C173EBCD1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7-57EF-4F72-9BC9-50C64019D83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fld id="{036C69CA-BB43-41C9-B6B0-21F92AFA95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8-57EF-4F72-9BC9-50C64019D83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fld id="{8E449367-B5CD-4DF4-BB5B-E8796468AE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9-57EF-4F72-9BC9-50C64019D83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fld id="{7393C7C3-4142-45DB-826E-10D6C6DE65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A-57EF-4F72-9BC9-50C64019D83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fld id="{AA071884-9AEB-41E0-B79E-B71C6DD60B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B-57EF-4F72-9BC9-50C64019D83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fld id="{C82558E2-08DC-42AB-8007-1A28A97564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C-57EF-4F72-9BC9-50C64019D83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fld id="{941B4E17-C37B-461F-B0D2-68C935C98F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D-57EF-4F72-9BC9-50C64019D83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fld id="{50B51D29-6426-4BB7-A7B1-E39D4ADF5B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E-57EF-4F72-9BC9-50C64019D83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fld id="{0BD7251C-9515-4920-8D3B-0FF337552A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F-57EF-4F72-9BC9-50C64019D83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fld id="{16193C98-46B9-4D56-9C42-75927422CC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0-57EF-4F72-9BC9-50C64019D83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fld id="{1AC0D662-035F-4ED0-A2A1-89393DF50A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1-57EF-4F72-9BC9-50C64019D83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fld id="{3BA87948-0B4F-48D5-83B1-079CB806FC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2-57EF-4F72-9BC9-50C64019D83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fld id="{48CFAF92-FD94-45C0-A0AF-E462A955D5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3-57EF-4F72-9BC9-50C64019D83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fld id="{9A74BB28-84EA-4A7D-BD14-78402A1965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4-57EF-4F72-9BC9-50C64019D83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fld id="{BCB16E75-B1E4-472F-B518-F035D55EB2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5-57EF-4F72-9BC9-50C64019D83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fld id="{039B8102-DC7E-4AD4-A302-3735B3DB03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6-57EF-4F72-9BC9-50C64019D83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fld id="{D700CB3A-798A-4E8C-B63E-C2C8E77FEA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7-57EF-4F72-9BC9-50C64019D83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fld id="{2001C8C1-E42E-4469-A050-37C603C392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8-57EF-4F72-9BC9-50C64019D83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fld id="{DB64B13D-12CA-4EC4-ABAD-881CDFB584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9-57EF-4F72-9BC9-50C64019D83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fld id="{1E69681A-5EA1-4F64-BBEC-3C49F12A72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A-57EF-4F72-9BC9-50C64019D83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fld id="{0DD4F7E9-568E-4CDA-9945-ADA26AC001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B-57EF-4F72-9BC9-50C64019D83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fld id="{4F371490-4A5B-4B9E-BD94-686345F7D8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C-57EF-4F72-9BC9-50C64019D83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fld id="{BAAE8CB1-C95E-4FCE-B81B-AD51CB1868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D-57EF-4F72-9BC9-50C64019D83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fld id="{101E0D14-AD5E-42D1-A599-7C9806C235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E-57EF-4F72-9BC9-50C64019D83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fld id="{D43C3E0A-C356-410D-9E88-C7F87B2E17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F-57EF-4F72-9BC9-50C64019D83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fld id="{C7451482-90A6-4C50-B007-FD856310F8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0-57EF-4F72-9BC9-50C64019D83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fld id="{EC3C2E0A-EAF2-4989-82F7-584CD412FB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1-57EF-4F72-9BC9-50C64019D83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fld id="{4A500CC7-EA7E-4A26-9440-7927458664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2-57EF-4F72-9BC9-50C64019D83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fld id="{EA774FEC-A000-4434-B4EC-23F6FB44E0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3-57EF-4F72-9BC9-50C64019D83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fld id="{2E048298-C420-4B3C-89B5-53087F80EB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4-57EF-4F72-9BC9-50C64019D83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fld id="{F94AABC2-ECBF-4AC3-8FA0-56C84E838B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5-57EF-4F72-9BC9-50C64019D83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fld id="{6786A59A-413B-4148-BAC7-78335509BA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6-57EF-4F72-9BC9-50C64019D83A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fld id="{11C3298D-7956-4520-9113-DA6BC4BD30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7-57EF-4F72-9BC9-50C64019D83A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fld id="{4A05806C-4B65-4F20-BDFE-11630C5BEB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8-57EF-4F72-9BC9-50C64019D83A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fld id="{ACC932E1-A22D-4741-8031-67CE448493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9-57EF-4F72-9BC9-50C64019D83A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fld id="{C69DDA7B-9622-4B9F-98F8-E666ECE244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A-57EF-4F72-9BC9-50C64019D83A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fld id="{11A067EC-E321-4F13-8ECC-6CC848EF7A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B-57EF-4F72-9BC9-50C64019D83A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fld id="{43AE503C-729E-4725-8532-BE0FB7B0AC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C-57EF-4F72-9BC9-50C64019D83A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fld id="{B1884579-2905-4807-8C1F-30988F4B47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D-57EF-4F72-9BC9-50C64019D83A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fld id="{D201E21A-3C57-4323-BD9B-2FE38FDA74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E-57EF-4F72-9BC9-50C64019D83A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fld id="{A5BF615D-5286-43F5-9D87-CA9EC3D47C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F-57EF-4F72-9BC9-50C64019D83A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fld id="{E0273175-BDA3-436C-BA88-B8A00165A3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0-57EF-4F72-9BC9-50C64019D83A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fld id="{033096A1-C32A-43D6-AEFD-C7E09BF082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1-57EF-4F72-9BC9-50C64019D83A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fld id="{31008BAA-33A3-409A-B15D-E11A0F3A65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2-57EF-4F72-9BC9-50C64019D83A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fld id="{A1D5BDC7-77CC-4856-A327-C4E5A29C7D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3-57EF-4F72-9BC9-50C64019D83A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fld id="{4B50257E-B495-4210-B450-30062CF6DF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4-57EF-4F72-9BC9-50C64019D83A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fld id="{CCE5BC62-AFE1-4E09-91E0-F26DF0C8ED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5-57EF-4F72-9BC9-50C64019D83A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fld id="{BEEEE710-7153-4E5A-8347-94B1ED1C28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6-57EF-4F72-9BC9-50C64019D83A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fld id="{2612A704-B85F-493B-ABDD-1D3590266F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7-57EF-4F72-9BC9-50C64019D83A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fld id="{BE25D8EF-A30D-4C49-9200-CA3A3F404E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8-57EF-4F72-9BC9-50C64019D83A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fld id="{F4F7DECF-9B98-4EC8-A442-388D42D5C5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9-57EF-4F72-9BC9-50C64019D83A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fld id="{97CA2654-4956-4CB0-A607-C4ED451004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A-57EF-4F72-9BC9-50C64019D83A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fld id="{3BEC3A7B-D99A-43C2-A0DA-11657CDB8C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B-57EF-4F72-9BC9-50C64019D83A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fld id="{AC0DBF7B-2731-4D0A-AFD0-E23386E6A2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C-57EF-4F72-9BC9-50C64019D83A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fld id="{3D0DCA2E-3A73-417C-9CB4-0AACD74093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D-57EF-4F72-9BC9-50C64019D83A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fld id="{13DDB9C0-ACED-458F-A68D-624B1DA763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E-57EF-4F72-9BC9-50C64019D83A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fld id="{2D66640D-0D1C-4BEB-BBB9-F79679BCE7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F-57EF-4F72-9BC9-50C64019D83A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fld id="{41E45DE1-3F2A-4D43-8334-BF6EACE737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0-57EF-4F72-9BC9-50C64019D83A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fld id="{B742A213-FF2C-48DC-BE20-FE6173CA19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1-57EF-4F72-9BC9-50C64019D83A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fld id="{244D02C4-BC1B-41B4-9426-C66894C13F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2-57EF-4F72-9BC9-50C64019D83A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fld id="{4430F346-CC12-4B05-A9FF-B6C34A165B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3-57EF-4F72-9BC9-50C64019D83A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fld id="{F206E761-8527-4326-8133-73F9ED3210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4-57EF-4F72-9BC9-50C64019D83A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fld id="{1FC75153-3DF2-49DD-A4AB-8E27E434C6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5-57EF-4F72-9BC9-50C64019D83A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fld id="{E7989056-662A-4AF7-B061-A46CD1847F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6-57EF-4F72-9BC9-50C64019D83A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fld id="{D815E3F8-DB14-48E6-9CBD-7190B8732E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7-57EF-4F72-9BC9-50C64019D83A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fld id="{7CB157BB-AA73-417D-957B-EA34B3D7F9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8-57EF-4F72-9BC9-50C64019D83A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021FAD26-B5E8-4AE8-8F90-577A80F7FA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9-57EF-4F72-9BC9-50C64019D83A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fld id="{55D88C41-5F4A-43A0-B381-F3AED90DBC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A-57EF-4F72-9BC9-50C64019D83A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fld id="{9731037B-5093-4E93-B68D-0657279E81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B-57EF-4F72-9BC9-50C64019D83A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fld id="{06C7BAD5-A2BD-4A43-B290-F3505F5ABB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C-57EF-4F72-9BC9-50C64019D83A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fld id="{7C59ECDD-BABB-4831-AE88-1F75F3DE34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D-57EF-4F72-9BC9-50C64019D83A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fld id="{C78B11CF-BAB0-4BA1-A63B-D5C2AD0983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E-57EF-4F72-9BC9-50C64019D83A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fld id="{872C39E7-79F4-499E-B431-DAAD324318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F-57EF-4F72-9BC9-50C64019D83A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fld id="{0955A225-2283-42ED-A7F1-D519B43F04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0-57EF-4F72-9BC9-50C64019D83A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fld id="{7506114C-2597-4DED-A1C2-ED533BBC40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1-57EF-4F72-9BC9-50C64019D83A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fld id="{8643C2F1-3DDA-4FEC-8346-0727F4BC31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2-57EF-4F72-9BC9-50C64019D83A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fld id="{530194F1-D20F-4E79-AAF2-C9B0CDCEC4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3-57EF-4F72-9BC9-50C64019D83A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fld id="{86FD7F59-EAC3-45CF-92D3-4F921056CD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4-57EF-4F72-9BC9-50C64019D83A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fld id="{66A973B5-9399-46EC-98B5-5283D7C0BB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5-57EF-4F72-9BC9-50C64019D83A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fld id="{BBF568E2-B474-42E9-A53B-7008CEA67A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6-57EF-4F72-9BC9-50C64019D83A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CCDE3ABB-8776-48B1-8F51-D4F699180E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7-57EF-4F72-9BC9-50C64019D83A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fld id="{1B72212C-44FE-4D8E-9835-7994FB6D0C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8-57EF-4F72-9BC9-50C64019D83A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fld id="{1E1C6F5E-7DD6-47A8-BC22-F3ED18E3D1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9-57EF-4F72-9BC9-50C64019D83A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fld id="{09935B62-2E44-4AE6-949D-EAEDA252E7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A-57EF-4F72-9BC9-50C64019D83A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fld id="{CBEBACD5-D7BC-44C4-9805-AFE714EE2A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B-57EF-4F72-9BC9-50C64019D83A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fld id="{2415A641-DF31-4AF0-A16F-AE4A0AAB2A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C-57EF-4F72-9BC9-50C64019D83A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fld id="{76D8EC7A-47AB-4A72-8B6F-8BA8CDFBD1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D-57EF-4F72-9BC9-50C64019D83A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fld id="{1C89C7DB-D467-40C0-A261-3D952F2DE8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E-57EF-4F72-9BC9-50C64019D83A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fld id="{D0FD9EAB-7C0A-4F85-A582-92D2C619D8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F-57EF-4F72-9BC9-50C64019D83A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fld id="{5C303624-DA5A-457A-92F2-049D723A48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0-57EF-4F72-9BC9-50C64019D83A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fld id="{E802351C-03C2-4991-BA15-28CCFD120C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1-57EF-4F72-9BC9-50C64019D83A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fld id="{F871FDD7-D6C1-45BB-8BC0-23B0B6D50A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2-57EF-4F72-9BC9-50C64019D83A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fld id="{AD4D8A90-FE85-4C45-9208-45C4919F6E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3-57EF-4F72-9BC9-50C64019D83A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fld id="{3F55C5DF-5C03-4425-AECF-CDE2DC873D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4-57EF-4F72-9BC9-50C64019D83A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fld id="{538EFBEC-4C88-450B-83FD-4D067A9D08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5-57EF-4F72-9BC9-50C64019D83A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fld id="{338A97F1-A0F5-42AB-99B8-F664A567FE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6-57EF-4F72-9BC9-50C64019D83A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fld id="{2AD85047-EE2F-498D-A458-420DCDF37F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7-57EF-4F72-9BC9-50C64019D83A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fld id="{A0DB230A-45FB-4B0A-9927-FCB36DDA7D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8-57EF-4F72-9BC9-50C64019D83A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fld id="{6A2321CA-534F-40FD-A841-F6EBEAB794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9-57EF-4F72-9BC9-50C64019D83A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fld id="{9179D2D8-4E11-44F0-B9B0-C7F81B660F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A-57EF-4F72-9BC9-50C64019D83A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fld id="{F01F3B6E-8CEA-4648-B426-21DECD8BC4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B-57EF-4F72-9BC9-50C64019D83A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fld id="{630DB0F7-6E1B-4249-803D-B74944AE8B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C-57EF-4F72-9BC9-50C64019D83A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fld id="{0FFDBA79-D107-4AFA-AABA-CBF54056F8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D-57EF-4F72-9BC9-50C64019D83A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fld id="{CA1772D3-26C1-45E6-84C9-E27089D78D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E-57EF-4F72-9BC9-50C64019D83A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fld id="{2A3C21A5-F350-4C1A-9C99-730F2467BB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F-57EF-4F72-9BC9-50C64019D83A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fld id="{B50FDA20-3117-415E-8A6B-0FA39A3521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0-57EF-4F72-9BC9-50C64019D83A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fld id="{0155D5A5-6119-4EA7-8A83-D0F769F635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1-57EF-4F72-9BC9-50C64019D83A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fld id="{9BE5B34F-BEB4-44D3-9387-36C0EAEAE7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2-57EF-4F72-9BC9-50C64019D83A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fld id="{6F2A6F85-F817-4862-85AA-340DC93257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3-57EF-4F72-9BC9-50C64019D83A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fld id="{67C6C48D-E0A4-4500-8915-B5721B90D6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4-57EF-4F72-9BC9-50C64019D83A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fld id="{536C90E7-CF4B-44D9-9551-5432624D83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5-57EF-4F72-9BC9-50C64019D83A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fld id="{355C0023-D3FC-4D44-8C94-187FC9AC00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6-57EF-4F72-9BC9-50C64019D83A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fld id="{ED98CC42-3110-4D32-A5FA-E01043339E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7-57EF-4F72-9BC9-50C64019D83A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fld id="{AEAF386A-4B91-4ED6-BBF4-26F093102C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8-57EF-4F72-9BC9-50C64019D83A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fld id="{1D83B5A9-FD5A-4611-8425-14CDFF6C8B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9-57EF-4F72-9BC9-50C64019D83A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fld id="{25929240-6248-4A94-BF6A-906F2784CF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A-57EF-4F72-9BC9-50C64019D83A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fld id="{FD4FDAE7-C840-4DBB-BC91-7C0EE611CB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B-57EF-4F72-9BC9-50C64019D83A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fld id="{12A1CCC5-1327-4F1B-B06D-F934BB2C27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C-57EF-4F72-9BC9-50C64019D83A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fld id="{C8A025EA-9E54-4840-A1A4-8DF785BC5A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D-57EF-4F72-9BC9-50C64019D83A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fld id="{711E8ADA-D573-452B-A3EC-045A089080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E-57EF-4F72-9BC9-50C64019D83A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fld id="{51944205-227E-4F09-8711-9227FBEC1D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F-57EF-4F72-9BC9-50C64019D83A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fld id="{53601A5A-018A-4084-850B-4479FD667B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0-57EF-4F72-9BC9-50C64019D83A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fld id="{B7387EEF-3963-45DF-908E-45A8273B7E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1-57EF-4F72-9BC9-50C64019D83A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fld id="{1BDEEDFE-10E5-4F0E-8F87-8FD3C8249C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2-57EF-4F72-9BC9-50C64019D83A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67F8F11B-8C8D-4E3F-B5DB-62E768A173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3-57EF-4F72-9BC9-50C64019D83A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fld id="{C56B6443-9086-4B2B-AAD2-E1FDCB6033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4-57EF-4F72-9BC9-50C64019D83A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fld id="{C82DCD76-AAE6-48A2-9D58-8CBEF6C26D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5-57EF-4F72-9BC9-50C64019D83A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fld id="{D6AF92F2-BFFF-426E-B058-7A5297AD26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6-57EF-4F72-9BC9-50C64019D83A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fld id="{B7595F0B-2E4F-48EE-96CE-3EC2BDAA98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7-57EF-4F72-9BC9-50C64019D83A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fld id="{3ED693DE-5241-4C98-8146-895557CC16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8-57EF-4F72-9BC9-50C64019D83A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fld id="{38BDAB35-D070-4C29-BA16-9C43C52256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9-57EF-4F72-9BC9-50C64019D83A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fld id="{BA29DD91-0DE6-4CC3-87F4-DED9EEA82A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A-57EF-4F72-9BC9-50C64019D83A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fld id="{6C6A8257-DA34-4548-84E6-AFA3BAF15A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B-57EF-4F72-9BC9-50C64019D83A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fld id="{446C288D-B1FA-462C-A090-B487152DBB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C-57EF-4F72-9BC9-50C64019D83A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fld id="{24FB8165-D036-45CA-8FF7-F19957D2FA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D-57EF-4F72-9BC9-50C64019D83A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fld id="{C598B1C6-BB98-462B-8E03-1C963CB1D2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E-57EF-4F72-9BC9-50C64019D83A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fld id="{FE08FB9C-C5A2-4038-86FB-D4A4F9D5C2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F-57EF-4F72-9BC9-50C64019D83A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fld id="{084D7BE7-183A-45F9-9CDC-6627BF330D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0-57EF-4F72-9BC9-50C64019D83A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fld id="{B9C3DAB8-D104-41EE-9004-96639A8A4B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1-57EF-4F72-9BC9-50C64019D83A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fld id="{12334D4F-C2E8-4153-BD6A-8323712CCF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2-57EF-4F72-9BC9-50C64019D83A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fld id="{491BE907-0152-4A2A-A2E7-49CA628C33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3-57EF-4F72-9BC9-50C64019D83A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fld id="{E89E504E-2FEF-4EC0-9DEA-4259EBFC65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4-57EF-4F72-9BC9-50C64019D83A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fld id="{C8A87152-949C-4BC2-93C6-BF6857CA46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5-57EF-4F72-9BC9-50C64019D83A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fld id="{14EE7486-CA41-4D82-9BC0-03458761D5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6-57EF-4F72-9BC9-50C64019D83A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fld id="{FCBC499F-57BC-4127-B6CD-17A4F5B131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7-57EF-4F72-9BC9-50C64019D83A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fld id="{53AED3B6-ACE9-429E-9BDB-572E2A5DC6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8-57EF-4F72-9BC9-50C64019D83A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fld id="{0E1819FC-7B5C-4F81-AE07-97E5521D1C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9-57EF-4F72-9BC9-50C64019D83A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fld id="{5FEFAFEA-CE28-4B98-BB5B-2185D39AB0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A-57EF-4F72-9BC9-50C64019D83A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fld id="{87BE7E05-5DDA-44CA-B6BE-178FC900C9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B-57EF-4F72-9BC9-50C64019D83A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fld id="{4454D7C1-CAF9-4DB9-BD3D-B5C91E1EAD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C-57EF-4F72-9BC9-50C64019D83A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fld id="{8421FC8C-A488-4EFA-AF80-B22C9D5D22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D-57EF-4F72-9BC9-50C64019D83A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fld id="{6A8BBCC9-60FA-44D5-8AD4-8FDC54C11D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E-57EF-4F72-9BC9-50C64019D83A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fld id="{AF669225-1D7C-4233-9974-4127A08CC9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F-57EF-4F72-9BC9-50C64019D83A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fld id="{D71842FE-7ECF-4942-B2E7-B63BAD5600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0-57EF-4F72-9BC9-50C64019D83A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fld id="{86E8EB18-CF7D-4024-B1B3-E8A8B360B4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1-57EF-4F72-9BC9-50C64019D83A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fld id="{778DF732-F634-463E-9E88-1E422242EF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2-57EF-4F72-9BC9-50C64019D83A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fld id="{4259C96D-412A-4C66-B895-58975AA9CA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3-57EF-4F72-9BC9-50C64019D83A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fld id="{86702B17-81D2-433B-A4B2-6976755B61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4-57EF-4F72-9BC9-50C64019D83A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fld id="{DC53E33F-5D06-44B1-9BDB-69B18487C0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5-57EF-4F72-9BC9-50C64019D83A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fld id="{CBBC43F7-4A95-4894-AD26-6E197BBB19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6-57EF-4F72-9BC9-50C64019D83A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fld id="{DFBF0C73-3BBE-422D-91DD-1A3138958A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7-57EF-4F72-9BC9-50C64019D83A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fld id="{9F7F81CC-C702-44E6-BD68-7AFA987670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8-57EF-4F72-9BC9-50C64019D83A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fld id="{85D63AB4-3439-49F2-AAFD-C63CC549DA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9-57EF-4F72-9BC9-50C64019D83A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fld id="{680D629B-70D4-42C5-9321-AF7ED027F5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A-57EF-4F72-9BC9-50C64019D83A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fld id="{45100DE4-0364-4EC0-9E04-93386B25C6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B-57EF-4F72-9BC9-50C64019D83A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fld id="{E564563C-21CB-4E8C-A244-66735B8AFA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C-57EF-4F72-9BC9-50C64019D83A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fld id="{E589BD32-F8DE-417A-AC9A-F8311FC66B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D-57EF-4F72-9BC9-50C64019D83A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fld id="{9BB30935-DC3F-4D7B-9918-D52FBA24CF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E-57EF-4F72-9BC9-50C64019D83A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fld id="{23D9F7BF-7766-4380-B927-B6ED5B0A87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F-57EF-4F72-9BC9-50C64019D83A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fld id="{D50116F2-0668-4B1C-97BA-A98A8AAE99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0-57EF-4F72-9BC9-50C64019D83A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fld id="{D79A2B08-A31F-4DAE-A608-DBECD4A9BC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1-57EF-4F72-9BC9-50C64019D83A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fld id="{9922EA20-B4AC-4436-987A-B918F9A9F5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2-57EF-4F72-9BC9-50C64019D83A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fld id="{B8EFED5B-4DA5-44FF-B026-F4364C2999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3-57EF-4F72-9BC9-50C64019D83A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fld id="{2F937425-5994-474F-A941-07DE642E85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4-57EF-4F72-9BC9-50C64019D83A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fld id="{CCA82A6F-FFED-4A68-98C2-97AF5EA269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5-57EF-4F72-9BC9-50C64019D83A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fld id="{C1483282-5884-4402-A753-5CF4756850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6-57EF-4F72-9BC9-50C64019D83A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fld id="{EC5D5453-9626-4443-8B35-D885657506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7-57EF-4F72-9BC9-50C64019D83A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fld id="{6EE6672B-B6FC-4D7D-B6B3-A0B11F6D60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8-57EF-4F72-9BC9-50C64019D83A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fld id="{B641A074-21E0-4658-9A09-251A4D97D4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9-57EF-4F72-9BC9-50C64019D83A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fld id="{1EBEB299-50DA-4ABF-9C6D-E8C92D8F91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A-57EF-4F72-9BC9-50C64019D83A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fld id="{EC137475-9E56-41DE-8FDC-B3CFB552AF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B-57EF-4F72-9BC9-50C64019D83A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fld id="{D4101959-D37F-4560-8BC9-0509BC228B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C-57EF-4F72-9BC9-50C64019D83A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fld id="{64723C3C-9B82-44AE-9E48-75399CE66E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D-57EF-4F72-9BC9-50C64019D83A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fld id="{D3017AAD-45A3-4108-86DC-2CF4AE537A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E-57EF-4F72-9BC9-50C64019D83A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fld id="{754265E3-EF66-4650-9402-2122CC3761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F-57EF-4F72-9BC9-50C64019D83A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fld id="{68287D72-2754-40EA-9FCB-EE10B17F45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0-57EF-4F72-9BC9-50C64019D83A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fld id="{0B333F24-A308-4713-8F94-4C33E41BD2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1-57EF-4F72-9BC9-50C64019D83A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fld id="{D7D0C816-CCCB-430D-AA6E-89C9EAD5D8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2-57EF-4F72-9BC9-50C64019D83A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fld id="{FDB78BEE-187D-4FB9-868C-720491453D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3-57EF-4F72-9BC9-50C64019D83A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fld id="{733EE272-1360-4D4D-90E0-BE2371ADE4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4-57EF-4F72-9BC9-50C64019D83A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fld id="{3AE7053B-170B-42D4-B95D-1D57A4C6D5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5-57EF-4F72-9BC9-50C64019D83A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fld id="{8D67AD09-1854-4900-97CF-AAA00E0DC6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6-57EF-4F72-9BC9-50C64019D83A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fld id="{36D98CF7-7359-4FB9-A46C-BC1389CE3E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7-57EF-4F72-9BC9-50C64019D83A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fld id="{F21C0606-6A63-4152-8F3B-DBCC3D41B0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8-57EF-4F72-9BC9-50C64019D83A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fld id="{26E77314-3345-449B-8BF7-3E9D788626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9-57EF-4F72-9BC9-50C64019D83A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fld id="{EB4C68A0-8341-45E0-85C4-4DE293BC1F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A-57EF-4F72-9BC9-50C64019D83A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fld id="{4B7939F4-03AE-4FB4-96D3-E8F665B4EF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B-57EF-4F72-9BC9-50C64019D83A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fld id="{F98D4AE7-54BB-4245-8C18-833C99A56D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C-57EF-4F72-9BC9-50C64019D83A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fld id="{4BC34069-CD2E-49B5-9A42-A970727694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D-57EF-4F72-9BC9-50C64019D83A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fld id="{B1AFDE7F-6DAB-42FF-982D-C648DA8003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E-57EF-4F72-9BC9-50C64019D83A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fld id="{EF516386-2100-416B-A470-AFD2F461CF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F-57EF-4F72-9BC9-50C64019D83A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fld id="{A826D5B3-253D-4751-98E6-A0A1E063C3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0-57EF-4F72-9BC9-50C64019D83A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fld id="{9AA066CA-8DC1-4CE9-B59E-4ED16D617C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1-57EF-4F72-9BC9-50C64019D83A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fld id="{F51F134F-6069-4481-B572-448AD44CBD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2-57EF-4F72-9BC9-50C64019D83A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fld id="{017C210E-6B01-4EBF-BF48-5BEB8E4DC9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3-57EF-4F72-9BC9-50C64019D83A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fld id="{666E3B1D-8BBC-4C32-8537-0CAA9D6C4F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4-57EF-4F72-9BC9-50C64019D83A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fld id="{3092CE8F-8956-4C67-BDE1-4442F8A8ED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5-57EF-4F72-9BC9-50C64019D83A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fld id="{B3675B41-AF4B-4A72-9E5F-C0A16914DB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6-57EF-4F72-9BC9-50C64019D83A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fld id="{1A6616F9-9AA5-4825-A4F8-8E079A3018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7-57EF-4F72-9BC9-50C64019D83A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fld id="{59007FDC-048B-44CF-A9B3-4982D10EA5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8-57EF-4F72-9BC9-50C64019D83A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fld id="{53497693-DDFD-4764-89E0-1C4340C48D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9-57EF-4F72-9BC9-50C64019D83A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fld id="{57561760-7326-4A2A-9596-415F6FDD57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A-57EF-4F72-9BC9-50C64019D83A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fld id="{FECA9A25-9C6E-4893-8888-1CAA1857C1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B-57EF-4F72-9BC9-50C64019D83A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fld id="{CB662E97-EFC2-4217-8393-E31CB145FC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C-57EF-4F72-9BC9-50C64019D83A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fld id="{CAC8ABF9-E99E-45D5-9590-F94150DE91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D-57EF-4F72-9BC9-50C64019D83A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fld id="{B2BB110A-D435-4E83-9EEF-6CC7D6EB4C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E-57EF-4F72-9BC9-50C64019D83A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fld id="{A6D022DA-87BE-423A-BA1A-4D1B2399C4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F-57EF-4F72-9BC9-50C64019D83A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fld id="{A0EA942F-868E-4AAE-82D8-EFE0B00198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0-57EF-4F72-9BC9-50C64019D83A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fld id="{FFDA6550-4129-4DB3-B1EC-DB77744E76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1-57EF-4F72-9BC9-50C64019D83A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fld id="{FF9C836E-2C80-407A-A6C2-F26421C75E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2-57EF-4F72-9BC9-50C64019D83A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fld id="{48E67507-57FA-4C6B-8F1B-A0C3DEFB83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3-57EF-4F72-9BC9-50C64019D83A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fld id="{C8FE2855-076E-4174-A487-0D59E19628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4-57EF-4F72-9BC9-50C64019D83A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fld id="{CAF87D2B-91FC-4AF8-9BA7-67B5C8A730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5-57EF-4F72-9BC9-50C64019D83A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fld id="{F18D51A3-7DC6-40C6-85E5-04328C9D93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6-57EF-4F72-9BC9-50C64019D83A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fld id="{3D2F1028-89EA-4F6A-8583-0779605B2A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7-57EF-4F72-9BC9-50C64019D83A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fld id="{428F48DE-C026-4DE7-8A31-5562572331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8-57EF-4F72-9BC9-50C64019D83A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fld id="{7221A27C-C3C2-4D2E-A942-B4408392A5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9-57EF-4F72-9BC9-50C64019D83A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fld id="{1F653A66-F4E6-4E57-B91F-5FBBBFB05E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A-57EF-4F72-9BC9-50C64019D83A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fld id="{F3456D85-46CF-4933-9DD0-67B32D5758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B-57EF-4F72-9BC9-50C64019D83A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fld id="{5A78831A-E26F-41A7-B024-10C043F991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C-57EF-4F72-9BC9-50C64019D83A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fld id="{13381959-8347-4EE3-855F-A6E97ECB29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D-57EF-4F72-9BC9-50C64019D83A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fld id="{7C442E7A-709B-4614-ABB4-01EA29C2BF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E-57EF-4F72-9BC9-50C64019D83A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fld id="{404CAFC0-74DC-4417-9E60-495996D6E7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F-57EF-4F72-9BC9-50C64019D83A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fld id="{4C1E215F-E2E1-43A9-9A38-D340480911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0-57EF-4F72-9BC9-50C64019D83A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fld id="{840E6D4E-DDFA-4D59-B6DD-0D13803C8B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1-57EF-4F72-9BC9-50C64019D83A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fld id="{976CD689-9EFB-439B-91B8-5184152B94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2-57EF-4F72-9BC9-50C64019D83A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fld id="{E42CF39C-AD4F-4A35-ADB1-1F43691924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3-57EF-4F72-9BC9-50C64019D83A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fld id="{FADB50DB-8738-4C08-9167-71492EE5FA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4-57EF-4F72-9BC9-50C64019D83A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fld id="{2CCBDCA0-7CE0-48CE-BC86-5354EFD122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5-57EF-4F72-9BC9-50C64019D83A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fld id="{EEFACF03-F6D7-4A31-8DB2-88EFB81601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6-57EF-4F72-9BC9-50C64019D83A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fld id="{EAFB7EF0-AD21-4BC1-A6B1-F8BC68E03F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7-57EF-4F72-9BC9-50C64019D83A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fld id="{652C15E0-F381-4797-AB07-858948A009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8-57EF-4F72-9BC9-50C64019D83A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fld id="{1B28F5C5-C594-455E-A180-B945308884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9-57EF-4F72-9BC9-50C64019D83A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fld id="{57756D9C-8C72-437D-92AE-E2E14CBF4D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A-57EF-4F72-9BC9-50C64019D83A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fld id="{7E8F967B-B583-42A3-9E22-7D45294BD4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B-57EF-4F72-9BC9-50C64019D83A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fld id="{48D056BB-DE22-41F1-9EA0-B6E01DAB84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C-57EF-4F72-9BC9-50C64019D83A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fld id="{A7CF391E-9A68-4305-BC82-166D881890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D-57EF-4F72-9BC9-50C64019D83A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fld id="{5DAA2C7F-498D-4A60-AB79-1A49D523CB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E-57EF-4F72-9BC9-50C64019D83A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fld id="{492B3ED4-A0DF-4AA6-AA37-B05BE40601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F-57EF-4F72-9BC9-50C64019D83A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fld id="{5920E50E-94DC-4BCA-97C4-DA24BBCC59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0-57EF-4F72-9BC9-50C64019D83A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fld id="{5BD146F5-B375-4129-919E-179142AF75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1-57EF-4F72-9BC9-50C64019D83A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fld id="{5A1C374A-8095-4068-AFEB-31E88B1D6F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2-57EF-4F72-9BC9-50C64019D83A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fld id="{FDF70FAB-6885-4405-83B9-996A88AD2C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3-57EF-4F72-9BC9-50C64019D83A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fld id="{002F5FC0-07C1-42D7-8396-ED354A8F11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4-57EF-4F72-9BC9-50C64019D83A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fld id="{A0ED886E-E497-4E72-8F4F-BCD0AE4025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5-57EF-4F72-9BC9-50C64019D83A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fld id="{FCA978D9-C5A2-4395-A349-B1AD6D4F61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6-57EF-4F72-9BC9-50C64019D83A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fld id="{FAAD03F0-A869-46BF-B733-75528FB64B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7-57EF-4F72-9BC9-50C64019D83A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fld id="{E6B34B5D-EECA-4A80-9415-97A7316256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8-57EF-4F72-9BC9-50C64019D83A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fld id="{022F3145-0C2F-4217-97D2-5CDD331B0B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9-57EF-4F72-9BC9-50C64019D83A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fld id="{D4FB9639-456A-4441-9EDE-28CB9C4324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A-57EF-4F72-9BC9-50C64019D83A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fld id="{65869596-823E-400A-8B70-4D4DCA40B6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B-57EF-4F72-9BC9-50C64019D83A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fld id="{2CA97181-258A-4115-9F2B-148A8727C1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C-57EF-4F72-9BC9-50C64019D83A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fld id="{2554FFE5-7A50-4525-A2DE-8379D7788E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D-57EF-4F72-9BC9-50C64019D83A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fld id="{93B27A95-9ACF-4FC1-BDED-CD348F036D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E-57EF-4F72-9BC9-50C64019D83A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fld id="{B50AA2BD-5C66-4B9B-A544-9CDA903745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F-57EF-4F72-9BC9-50C64019D83A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fld id="{2A591969-C278-4680-9E0F-762F282372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0-57EF-4F72-9BC9-50C64019D83A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fld id="{FA3144A5-FB74-415A-B172-31AE7A0C5F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1-57EF-4F72-9BC9-50C64019D83A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fld id="{D098CDCC-BADE-46BC-8406-294CAD358F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2-57EF-4F72-9BC9-50C64019D83A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fld id="{E1184FEE-BE50-4D90-AC10-FC1D971E2C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3-57EF-4F72-9BC9-50C64019D83A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fld id="{406D77DD-2474-42AB-BE63-CA9053254F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4-57EF-4F72-9BC9-50C64019D83A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fld id="{DFAD0CC0-4911-496C-9B30-97F8463180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5-57EF-4F72-9BC9-50C64019D83A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fld id="{511EEACD-4B0C-4A64-BE33-C012316307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6-57EF-4F72-9BC9-50C64019D83A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fld id="{A8A6178E-3AC9-4B93-BFC8-5193EAB8C5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7-57EF-4F72-9BC9-50C64019D83A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fld id="{B71E40AA-A0BA-4E51-8062-0FE25AD030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8-57EF-4F72-9BC9-50C64019D83A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fld id="{B6636376-63E3-4513-9740-487DBE674E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9-57EF-4F72-9BC9-50C64019D83A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fld id="{C6E8D887-6388-4C00-BF6B-91E4A4AC7F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A-57EF-4F72-9BC9-50C64019D83A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fld id="{028FBE23-F951-46DC-9D0D-989289B8FC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B-57EF-4F72-9BC9-50C64019D83A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fld id="{DE893479-DE9B-4D23-9EF6-902E76279C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C-57EF-4F72-9BC9-50C64019D83A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fld id="{AA69E14F-4A7E-40D2-805F-3BED246802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D-57EF-4F72-9BC9-50C64019D83A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fld id="{75D28B42-365B-4706-9563-048298C94A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E-57EF-4F72-9BC9-50C64019D83A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fld id="{8264D411-760D-40F6-9BDF-76E85E93CE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F-57EF-4F72-9BC9-50C64019D83A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fld id="{1DC9B0B9-63C0-48D2-B3F0-B6A4CCA298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0-57EF-4F72-9BC9-50C64019D83A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fld id="{67F15FA6-E9DA-4EF3-BFD7-9CD303F6F6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1-57EF-4F72-9BC9-50C64019D83A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fld id="{B1853735-E48E-42FC-BD3E-AE677857F6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2-57EF-4F72-9BC9-50C64019D83A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fld id="{97EA6498-43A4-4197-B396-1566EE59DD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3-57EF-4F72-9BC9-50C64019D83A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fld id="{F7FAC1F6-386A-4C94-8F5D-18BB6F21EB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4-57EF-4F72-9BC9-50C64019D83A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fld id="{5832DA61-F41A-41B0-B7F4-545C83BC87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5-57EF-4F72-9BC9-50C64019D83A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fld id="{F3F95E08-92DC-44A9-9B3E-4067CB6671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6-57EF-4F72-9BC9-50C64019D83A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fld id="{5EA90D39-0619-4FD3-AEF4-65D8068736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7-57EF-4F72-9BC9-50C64019D83A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fld id="{91399203-2472-4C8D-A0D1-CFE689FFE0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8-57EF-4F72-9BC9-50C64019D83A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fld id="{27FC5EDD-C8F7-4DA3-A6FB-0CD160A9BE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9-57EF-4F72-9BC9-50C64019D83A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fld id="{F9F81EFB-06F9-4400-A5FF-75EA278058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A-57EF-4F72-9BC9-50C64019D83A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fld id="{3E20A871-33C3-4456-B75D-8192BEBBD0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B-57EF-4F72-9BC9-50C64019D83A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fld id="{1345D732-AF24-428B-B420-2C42502BD9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C-57EF-4F72-9BC9-50C64019D83A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fld id="{B88819A2-C621-47AD-9840-00F3C640FC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D-57EF-4F72-9BC9-50C64019D83A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fld id="{1C979083-3C22-4D40-9BBF-2F237D070C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E-57EF-4F72-9BC9-50C64019D83A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fld id="{2119F4D6-A218-4D2F-9F34-EE7BBD4064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F-57EF-4F72-9BC9-50C64019D83A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fld id="{318EC07C-817C-46D9-B1E8-945D48262B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0-57EF-4F72-9BC9-50C64019D83A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fld id="{68684865-48E0-4D83-A4F5-812237F520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1-57EF-4F72-9BC9-50C64019D83A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fld id="{F98455F4-6F52-464C-A307-A88CA9C76A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2-57EF-4F72-9BC9-50C64019D83A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fld id="{CDAE7721-DD4D-4611-B774-F467C5BC3E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3-57EF-4F72-9BC9-50C64019D83A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fld id="{984BE78E-86AC-464B-BBFB-78E4F00483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4-57EF-4F72-9BC9-50C64019D83A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fld id="{982B21FD-F645-4343-BB34-903A8B3B10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5-57EF-4F72-9BC9-50C64019D83A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fld id="{1B8F6A79-1F65-4D90-B7EB-2F61372889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6-57EF-4F72-9BC9-50C64019D83A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fld id="{5D76CC39-3DE5-49C4-9A8C-461DB3F3F7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7-57EF-4F72-9BC9-50C64019D83A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fld id="{7FC90096-5210-4D31-B830-F23447BF5C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8-57EF-4F72-9BC9-50C64019D83A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fld id="{2B2FE52B-D414-4B65-B26C-BB55A1D198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9-57EF-4F72-9BC9-50C64019D83A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fld id="{2295844A-D642-4378-8C3D-B170A4D1C8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A-57EF-4F72-9BC9-50C64019D83A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fld id="{4236AA00-DDD8-489A-9147-DE36427890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B-57EF-4F72-9BC9-50C64019D83A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fld id="{20B93779-2920-4012-8BA2-963DC22E0E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C-57EF-4F72-9BC9-50C64019D83A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fld id="{19823D76-2E25-4FBB-81CE-ABA4FBBCD3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D-57EF-4F72-9BC9-50C64019D83A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fld id="{F58594AE-771A-447D-BB11-0E85A0A339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E-57EF-4F72-9BC9-50C64019D83A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fld id="{CD1C096A-B44E-4FF2-B949-826F5F9B46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F-57EF-4F72-9BC9-50C64019D83A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fld id="{B5C218EF-7823-4BF1-9AFE-B00CB464D2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0-57EF-4F72-9BC9-50C64019D83A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fld id="{11E88471-8218-4E1B-B396-7DD1774013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1-57EF-4F72-9BC9-50C64019D83A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fld id="{C65EF38B-74B2-4B81-BFA4-CDB9DB5797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2-57EF-4F72-9BC9-50C64019D83A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fld id="{F760A9A4-B77C-4DCF-AB98-1F1D6E4813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3-57EF-4F72-9BC9-50C64019D83A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fld id="{2F1FCB3F-2719-4649-9091-81CCA4C27D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4-57EF-4F72-9BC9-50C64019D83A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fld id="{E41904E8-00A9-4D4E-B9FE-E90CFF176B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5-57EF-4F72-9BC9-50C64019D83A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fld id="{70AE7BFD-A544-46BB-BD1F-09A32732B8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6-57EF-4F72-9BC9-50C64019D83A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fld id="{92F02B15-73B5-4A1A-885A-1D4BDD5972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7-57EF-4F72-9BC9-50C64019D83A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fld id="{4234ED24-001E-4A56-B63C-47E46B1020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8-57EF-4F72-9BC9-50C64019D83A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fld id="{E707B687-23FB-4351-A161-527F8E7677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9-57EF-4F72-9BC9-50C64019D83A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fld id="{F9080F1D-01D5-4EBB-8AA6-C78629117B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A-57EF-4F72-9BC9-50C64019D83A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fld id="{CA77D334-FAF1-4E11-877E-C18CFF4B5E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B-57EF-4F72-9BC9-50C64019D83A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fld id="{84875A1F-A8BC-453E-854A-8A8231F4F2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C-57EF-4F72-9BC9-50C64019D83A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fld id="{DE6BAC0B-AC9A-43C3-94D2-31925FCD8F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D-57EF-4F72-9BC9-50C64019D83A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fld id="{734DD741-55CA-476B-88D9-34CBF44434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E-57EF-4F72-9BC9-50C64019D83A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fld id="{14ED9988-1E18-4DE8-8824-1B4856C838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F-57EF-4F72-9BC9-50C64019D83A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fld id="{23F8A5B3-9CF1-4851-A8AE-E4DEA18F0B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0-57EF-4F72-9BC9-50C64019D83A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fld id="{C2358C9C-7055-413F-A639-33F5FA5E53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1-57EF-4F72-9BC9-50C64019D83A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fld id="{7B621FD5-7640-42F8-8A4A-4CBD11B27E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2-57EF-4F72-9BC9-50C64019D83A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fld id="{CF56BEAE-422B-40A0-8B6A-EC745A7303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3-57EF-4F72-9BC9-50C64019D83A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fld id="{189B02F3-BE32-4595-B623-7B07C6B311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4-57EF-4F72-9BC9-50C64019D83A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fld id="{2A0FEC95-9B2B-4330-8F4E-4CECE3C1C3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5-57EF-4F72-9BC9-50C64019D83A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fld id="{DCB2BF0C-B4A9-4799-AA51-C5ADE0E07D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6-57EF-4F72-9BC9-50C64019D83A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fld id="{5FCB4FC0-8E3E-4D4E-AE2E-41E0C3486D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7-57EF-4F72-9BC9-50C64019D83A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fld id="{EB47939F-A963-4909-BED6-EDF97EE4E5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8-57EF-4F72-9BC9-50C64019D83A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fld id="{AD91FFB8-FF12-4B90-9E85-FA235AB948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9-57EF-4F72-9BC9-50C64019D83A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fld id="{F9D5F6FD-1C91-43FF-B681-94179AEF34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A-57EF-4F72-9BC9-50C64019D83A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fld id="{B67AD877-D098-4A10-825F-83DFE26A60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B-57EF-4F72-9BC9-50C64019D83A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fld id="{73FB6CED-EBF7-4919-8B22-5503EBED0E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C-57EF-4F72-9BC9-50C64019D83A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fld id="{969019D9-08D4-4B7F-A9A7-27813DC8C0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D-57EF-4F72-9BC9-50C64019D83A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fld id="{C4D63618-6A2D-42CA-84E2-EA2B4A688A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E-57EF-4F72-9BC9-50C64019D83A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fld id="{846394CC-27F4-42A6-B52F-BA0DE70C39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F-57EF-4F72-9BC9-50C64019D83A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fld id="{1C3D1C32-8533-4814-B331-B1C7AE34AE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0-57EF-4F72-9BC9-50C64019D83A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fld id="{06FA47CA-8F07-4908-9DA4-6EC172EE63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1-57EF-4F72-9BC9-50C64019D83A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fld id="{7366390B-EB7E-4E65-BB7F-6698A3A78A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2-57EF-4F72-9BC9-50C64019D83A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fld id="{C48E038C-858D-4E07-820C-FC161B64E1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3-57EF-4F72-9BC9-50C64019D83A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fld id="{444956D7-2EEA-4322-9E9F-00DF8DB8D6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4-57EF-4F72-9BC9-50C64019D83A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fld id="{F2A99317-0E3E-470F-A505-BC4F7F7420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5-57EF-4F72-9BC9-50C64019D83A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fld id="{B6A0C7F9-6A24-4E87-9CF7-762D8D3BC1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6-57EF-4F72-9BC9-50C64019D83A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fld id="{2DE04980-DFE4-466E-841A-A690DA33C5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7-57EF-4F72-9BC9-50C64019D83A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fld id="{DF188F3F-E4A4-4F69-8E16-3F6068C2B4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8-57EF-4F72-9BC9-50C64019D83A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fld id="{2672F75A-7EF2-42E2-86D7-976A87E3C1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9-57EF-4F72-9BC9-50C64019D83A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fld id="{CDA97398-6ED4-4CD0-8C60-2A7493FAD9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A-57EF-4F72-9BC9-50C64019D83A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fld id="{4EDA3FFE-9731-463F-9924-237717088F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B-57EF-4F72-9BC9-50C64019D83A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fld id="{5672E4B8-EF66-4D2B-B4AA-1D4C69BF66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C-57EF-4F72-9BC9-50C64019D83A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fld id="{06942A71-F649-4341-8414-EF3DD4BBA8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D-57EF-4F72-9BC9-50C64019D83A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fld id="{8272A0FE-739D-4920-89E1-3F928B0D56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E-57EF-4F72-9BC9-50C64019D83A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fld id="{B411602B-BC39-4351-9200-4ACDB9612D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F-57EF-4F72-9BC9-50C64019D83A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fld id="{31829E3F-1977-44D0-A697-8595C612F0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0-57EF-4F72-9BC9-50C64019D83A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fld id="{9B712D85-0B8B-4E22-909A-43D4CCD62C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1-57EF-4F72-9BC9-50C64019D83A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fld id="{8F0BB5B8-46C8-4908-8C13-8266D4FA8E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2-57EF-4F72-9BC9-50C64019D83A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fld id="{F003C5EB-A31E-40E2-AC62-37F3BA8954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3-57EF-4F72-9BC9-50C64019D83A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fld id="{B392FFEA-25D2-4507-A927-DD37E6CFFF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4-57EF-4F72-9BC9-50C64019D83A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fld id="{C63E0ACF-7BB7-461B-A731-7FA1F1E8DB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5-57EF-4F72-9BC9-50C64019D83A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fld id="{3954F50F-4F6D-4524-87FB-051A3A14BE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6-57EF-4F72-9BC9-50C64019D83A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fld id="{B9E50886-07A3-45B8-8BC7-4F9EC5E980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7-57EF-4F72-9BC9-50C64019D83A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fld id="{CC0B1165-C21C-4DF5-A7A6-0A2100C664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8-57EF-4F72-9BC9-50C64019D83A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fld id="{88EA4ABD-2CC7-493C-BAC0-4990FC5AC3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9-57EF-4F72-9BC9-50C64019D83A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fld id="{DDCB6DBA-5838-4A1B-A460-26B97FF5A6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A-57EF-4F72-9BC9-50C64019D83A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fld id="{77A596A8-ED05-4494-8B8C-F23C30C803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B-57EF-4F72-9BC9-50C64019D83A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fld id="{95CB4C6C-F07E-4342-9F6A-B3A9124BFD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C-57EF-4F72-9BC9-50C64019D83A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fld id="{6B45C8C4-DFC7-4359-ADB9-9EB1CF2EF1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D-57EF-4F72-9BC9-50C64019D83A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fld id="{7562029A-C626-4FF6-86E7-9FC0417A7B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E-57EF-4F72-9BC9-50C64019D83A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fld id="{D1CCA508-B18F-4BC4-A7BD-459F706938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F-57EF-4F72-9BC9-50C64019D83A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fld id="{B6B8F4E4-E528-4A1C-89A8-6AAFD3B9A3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0-57EF-4F72-9BC9-50C64019D83A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fld id="{A196539A-4765-49D1-8714-CD4681D468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1-57EF-4F72-9BC9-50C64019D83A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fld id="{06C7393E-13FC-41D6-8E4E-0E5027BD46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2-57EF-4F72-9BC9-50C64019D83A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fld id="{35BA274A-EA35-4984-8F6F-39701344DC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3-57EF-4F72-9BC9-50C64019D83A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fld id="{156E7EE4-327A-4E5B-B20F-91939D2220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4-57EF-4F72-9BC9-50C64019D83A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fld id="{5C3A80EA-E1C1-4A1D-9E0E-4EF00F882B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5-57EF-4F72-9BC9-50C64019D83A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fld id="{4FD3A176-5EC8-4FED-86F5-A813DD1A70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6-57EF-4F72-9BC9-50C64019D83A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fld id="{90CD79DC-F5BA-4070-B1DC-6BF9568993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7-57EF-4F72-9BC9-50C64019D83A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fld id="{51FB5EBD-C768-46D6-9763-76F4D9FFBD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8-57EF-4F72-9BC9-50C64019D83A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fld id="{D093AAA7-CB23-42DE-AFB3-1DA9208A02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9-57EF-4F72-9BC9-50C64019D83A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fld id="{3EE4AD63-C01D-48EB-81F4-DF31DEAE3E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A-57EF-4F72-9BC9-50C64019D83A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fld id="{5D796714-E891-495B-9F72-A953567FF1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B-57EF-4F72-9BC9-50C64019D83A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fld id="{EF6C7FE9-CA3C-41CA-B028-9EA9DDF04A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C-57EF-4F72-9BC9-50C64019D83A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fld id="{DD2705CA-2935-4C78-AC97-95513B7AF0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D-57EF-4F72-9BC9-50C64019D83A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fld id="{D433973A-74B3-4550-AF31-97137385A0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E-57EF-4F72-9BC9-50C64019D83A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fld id="{F90E5EAD-5B64-428C-A248-C8ACD30495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F-57EF-4F72-9BC9-50C64019D83A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fld id="{D209FBCD-85A2-4038-B427-95C69D5763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0-57EF-4F72-9BC9-50C64019D83A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fld id="{030BD822-B38D-4AB3-A616-3C09111F10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1-57EF-4F72-9BC9-50C64019D83A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fld id="{DAD52679-21FA-4631-81BE-F1CC678DC1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2-57EF-4F72-9BC9-50C64019D83A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fld id="{2E4634DE-948E-48AA-96D8-37CB48CE75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3-57EF-4F72-9BC9-50C64019D83A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fld id="{7FE97BA0-9649-453B-BFBD-1ACE3567AB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4-57EF-4F72-9BC9-50C64019D83A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fld id="{C39C898A-A87F-4EFC-9B8B-EEC5ED46C6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5-57EF-4F72-9BC9-50C64019D83A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fld id="{6FF1C297-E92D-4962-BC41-EBABAACC2E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6-57EF-4F72-9BC9-50C64019D83A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fld id="{78C89723-DEBA-4A57-9A05-D5A9C470A7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7-57EF-4F72-9BC9-50C64019D83A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fld id="{E0B9F6C4-9905-40D1-8873-220BA5F473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8-57EF-4F72-9BC9-50C64019D83A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fld id="{CB6B0B54-69B1-4339-B00A-6F82BCE994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9-57EF-4F72-9BC9-50C64019D83A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fld id="{327C0534-E119-4F6A-BB27-E6BB7280B1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A-57EF-4F72-9BC9-50C64019D83A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fld id="{9F707C5C-BA9C-44F9-804E-65F6D88776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B-57EF-4F72-9BC9-50C64019D83A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fld id="{48929404-8079-43D0-8EF3-09F2781E4C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C-57EF-4F72-9BC9-50C64019D83A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fld id="{4B1B4B1D-ACC0-4CF5-90ED-A66D42748A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D-57EF-4F72-9BC9-50C64019D83A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fld id="{EA4FD9CC-5B2A-4845-8F93-9D5C1DB9B7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E-57EF-4F72-9BC9-50C64019D83A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fld id="{73F3C86D-570B-4363-B847-3090509472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F-57EF-4F72-9BC9-50C64019D83A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fld id="{2E189EB2-2FD4-400F-936D-87E4B4AE82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0-57EF-4F72-9BC9-50C64019D83A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fld id="{14A44B70-DD40-4EB2-8F76-86C53E303C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1-57EF-4F72-9BC9-50C64019D83A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fld id="{A26CAFC6-C4F4-4AEE-9EF7-A9FA66282D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2-57EF-4F72-9BC9-50C64019D83A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fld id="{9FD2CB82-F94C-4A7C-8DDE-3FD5313881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3-57EF-4F72-9BC9-50C64019D83A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fld id="{D83E4505-0731-4C10-96D6-45583CF506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4-57EF-4F72-9BC9-50C64019D83A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fld id="{72698F59-B1E8-474E-B085-FA60C6E9BB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5-57EF-4F72-9BC9-50C64019D83A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fld id="{B1BD33B2-8F5B-4064-A362-A052030A1E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6-57EF-4F72-9BC9-50C64019D83A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fld id="{7FDB29D2-97A5-4CBD-9926-FD61728450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7-57EF-4F72-9BC9-50C64019D83A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fld id="{08582020-6C08-47D7-9160-490B48F63B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8-57EF-4F72-9BC9-50C64019D83A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fld id="{E0B36049-EAB8-432F-8A3C-DA810686C8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9-57EF-4F72-9BC9-50C64019D83A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fld id="{338BBF49-5EDF-4C35-9248-F83477A85D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A-57EF-4F72-9BC9-50C64019D83A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fld id="{ABA32234-E677-44F7-B1E2-33BB2C882C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B-57EF-4F72-9BC9-50C64019D83A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fld id="{8D645676-ED20-4BC2-B18F-819057313D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C-57EF-4F72-9BC9-50C64019D83A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fld id="{753E8798-0177-4A06-A892-806FB507C6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D-57EF-4F72-9BC9-50C64019D83A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fld id="{539DCE10-A68B-4B03-B514-6336467DD4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E-57EF-4F72-9BC9-50C64019D83A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fld id="{534B7FCF-3E75-46BD-994B-DC33EA78A7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F-57EF-4F72-9BC9-50C64019D83A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fld id="{CD921E07-8EC0-4EA3-A65C-3A431B2C26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0-57EF-4F72-9BC9-50C64019D83A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fld id="{0542B278-1330-4DB1-9AE3-D26E496ACA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1-57EF-4F72-9BC9-50C64019D83A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fld id="{A7CBAA02-FF59-459F-B036-DE95D6361B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2-57EF-4F72-9BC9-50C64019D83A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fld id="{6F572E62-D80D-48C6-B62A-8276CE090C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3-57EF-4F72-9BC9-50C64019D83A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fld id="{70D2E961-3CF9-43FD-979F-2644443D75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4-57EF-4F72-9BC9-50C64019D83A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fld id="{E804044A-0395-4E3E-9139-E4EF761339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5-57EF-4F72-9BC9-50C64019D83A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fld id="{2D9340DF-3F39-46D1-92EA-23D8907FF7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6-57EF-4F72-9BC9-50C64019D83A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fld id="{6DC07633-12C4-4449-A3D9-E80EFA26AF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7-57EF-4F72-9BC9-50C64019D83A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fld id="{F989F2AB-D31A-429E-9485-A81C72F998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8-57EF-4F72-9BC9-50C64019D83A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fld id="{1AD0390E-FB3B-4B3B-894E-05D1FE98AC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9-57EF-4F72-9BC9-50C64019D83A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fld id="{BEA2062E-C51E-4753-AFF6-4F664CA0DB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A-57EF-4F72-9BC9-50C64019D83A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fld id="{D67C8085-A13B-4284-8D62-1188316EFC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B-57EF-4F72-9BC9-50C64019D83A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fld id="{BA272620-DF1D-42FF-B8BA-40702FB774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C-57EF-4F72-9BC9-50C64019D83A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fld id="{50EC1E6E-CB6D-4C8C-BB24-BBE106F2BD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D-57EF-4F72-9BC9-50C64019D83A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fld id="{F5999E8C-6771-4A40-ACD9-880345B2E4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E-57EF-4F72-9BC9-50C64019D83A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fld id="{26BA9480-9C93-4F36-ADCD-15ED17AA96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F-57EF-4F72-9BC9-50C64019D83A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fld id="{9A7E4BC3-033A-4578-BB5F-526112EA0F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0-57EF-4F72-9BC9-50C64019D83A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fld id="{418DEECA-239A-4DD7-9A44-AAEA7FCF14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1-57EF-4F72-9BC9-50C64019D83A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fld id="{443940A5-FA91-4A2E-A72D-9F8A6ECA20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2-57EF-4F72-9BC9-50C64019D83A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fld id="{C552238F-EDCD-49B5-8DB2-B6BE4EE45C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3-57EF-4F72-9BC9-50C64019D83A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fld id="{823DEBAA-9785-4AF1-A0A9-9FD66231BF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4-57EF-4F72-9BC9-50C64019D83A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fld id="{4610ECE3-04A7-4ED5-980B-593FD555AE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5-57EF-4F72-9BC9-50C64019D83A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fld id="{1BDF55DD-9C71-4375-B4B0-7AAFDF6671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6-57EF-4F72-9BC9-50C64019D83A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fld id="{19415B8F-D181-4E58-AC69-1539FCC57D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7-57EF-4F72-9BC9-50C64019D83A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fld id="{3BC1AC4B-E1FE-498F-BBAF-02539F383C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8-57EF-4F72-9BC9-50C64019D83A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fld id="{83ACECA9-619F-4CC5-A91E-729A8430F6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9-57EF-4F72-9BC9-50C64019D83A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fld id="{DF04B4AA-2DD0-4F15-A5DF-D9C8999427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A-57EF-4F72-9BC9-50C64019D83A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fld id="{9073164E-6D75-4F9E-AA9B-C81A559E90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B-57EF-4F72-9BC9-50C64019D83A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fld id="{E5C7F561-4346-48ED-9104-F860F9DF75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C-57EF-4F72-9BC9-50C64019D83A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fld id="{0D736B14-FF0D-4151-80A0-45F4C1BF2E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D-57EF-4F72-9BC9-50C64019D83A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fld id="{26BD5848-044E-4447-9242-F924E61B22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E-57EF-4F72-9BC9-50C64019D83A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fld id="{3933F2AA-51B7-4C1A-AD35-CA29DB6C24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F-57EF-4F72-9BC9-50C64019D83A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fld id="{B3368A4A-C3A7-47E9-9AD6-0BF5A2D740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0-57EF-4F72-9BC9-50C64019D83A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fld id="{32C9E703-44F3-448A-88AE-7D5E5FD7EF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1-57EF-4F72-9BC9-50C64019D83A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fld id="{3249062C-F9BF-4817-AADF-CC36D14522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2-57EF-4F72-9BC9-50C64019D83A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fld id="{26909AD9-1E42-4E9C-913D-7EBBE96DA7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3-57EF-4F72-9BC9-50C64019D83A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fld id="{1FA477A3-F8B7-498F-B98A-E4268E1903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4-57EF-4F72-9BC9-50C64019D83A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fld id="{4DCC6D02-2139-4693-99BD-6EFAB03039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5-57EF-4F72-9BC9-50C64019D83A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fld id="{4D661DC1-298B-4954-A6BE-12A2D56045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6-57EF-4F72-9BC9-50C64019D83A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fld id="{A84549FB-542E-4570-8B96-9D95C042C5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7-57EF-4F72-9BC9-50C64019D83A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fld id="{CCA541ED-8097-4160-BF95-B1B29C83A6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8-57EF-4F72-9BC9-50C64019D83A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fld id="{03AA7BEA-71EC-468B-9622-875F0A101B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9-57EF-4F72-9BC9-50C64019D83A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fld id="{12C9CF7C-919C-4548-83AC-C6071AA093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A-57EF-4F72-9BC9-50C64019D83A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fld id="{4A99E1AA-5500-4A86-8951-CA968F18A2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B-57EF-4F72-9BC9-50C64019D83A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fld id="{F6210B5D-E5A4-4412-BC8A-69565BC409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C-57EF-4F72-9BC9-50C64019D83A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fld id="{0DA12DFA-66EE-49A4-AE16-EFCD29B0D0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D-57EF-4F72-9BC9-50C64019D83A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fld id="{3B455443-EAD5-4621-9CAF-88ECD42C9C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E-57EF-4F72-9BC9-50C64019D83A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fld id="{2E79DCCC-DE06-483D-AD1A-A03328E876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F-57EF-4F72-9BC9-50C64019D83A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fld id="{DAF69EA0-3937-43CE-923C-9041DAE367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0-57EF-4F72-9BC9-50C64019D83A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fld id="{9CCCDE7B-33A4-41BA-B64D-66025C633F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1-57EF-4F72-9BC9-50C64019D83A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fld id="{516BC44E-05B3-415C-A74D-8D9FAAE85A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2-57EF-4F72-9BC9-50C64019D83A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fld id="{C3404A70-A4AC-456A-B67D-C90F51AEE7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3-57EF-4F72-9BC9-50C64019D83A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fld id="{3299DCD0-3902-4FB4-A1F0-9F25ADAF1C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4-57EF-4F72-9BC9-50C64019D83A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fld id="{3DC74E27-3D2B-4714-85EE-E23DA32F50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5-57EF-4F72-9BC9-50C64019D83A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fld id="{3B3DA03F-8F8C-4F08-8D39-C0D15537F2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6-57EF-4F72-9BC9-50C64019D83A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fld id="{E1EC2F3E-E89F-4A04-93C4-EC7D031F66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7-57EF-4F72-9BC9-50C64019D83A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fld id="{9EE05138-B5AE-4D94-B3EB-BA550644A9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8-57EF-4F72-9BC9-50C64019D83A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fld id="{1A387F66-B5DE-45AB-83E5-5CDA04ECC1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9-57EF-4F72-9BC9-50C64019D83A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fld id="{DBA7DB67-B994-4AD3-9F4D-4444916024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A-57EF-4F72-9BC9-50C64019D83A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fld id="{4D424074-4794-40B3-BE13-DD617C0B73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B-57EF-4F72-9BC9-50C64019D83A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fld id="{93FB1307-10F7-4390-9B45-964332DC66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C-57EF-4F72-9BC9-50C64019D83A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fld id="{0DAB9502-F3ED-4D24-962F-654BF26CCD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D-57EF-4F72-9BC9-50C64019D83A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fld id="{8B4B9965-1C4A-4E3D-B867-4DFAE9B9AB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E-57EF-4F72-9BC9-50C64019D83A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fld id="{47F35ADC-9F88-4895-86A6-890608CEDC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F-57EF-4F72-9BC9-50C64019D83A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fld id="{95C98CDA-347F-49A7-A48E-5E464C6642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0-57EF-4F72-9BC9-50C64019D83A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fld id="{3C093614-ADE3-44C8-8E89-849FD02485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1-57EF-4F72-9BC9-50C64019D83A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fld id="{051A8838-0D92-41C6-9F42-F42B6787B3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2-57EF-4F72-9BC9-50C64019D83A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fld id="{1D4158BA-1A5B-4C0D-94B5-34BDFADDA9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3-57EF-4F72-9BC9-50C64019D83A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fld id="{9477E564-5D48-47B6-B124-3027449006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4-57EF-4F72-9BC9-50C64019D83A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fld id="{A1E8DD32-31F1-4532-BB31-7013F8F33E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5-57EF-4F72-9BC9-50C64019D83A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fld id="{3E194ECD-2BB3-44AD-8CBE-C998BE4724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6-57EF-4F72-9BC9-50C64019D83A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fld id="{BA1EF272-24CB-406A-B495-5CDF469FC5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7-57EF-4F72-9BC9-50C64019D83A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fld id="{410CFD1A-C4A4-4828-84F4-B484A236D0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8-57EF-4F72-9BC9-50C64019D83A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fld id="{E14D3C7E-F295-41CA-8B56-9521DF8EFD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9-57EF-4F72-9BC9-50C64019D83A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fld id="{DDE02BA1-2948-4255-9551-88E647DEA0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A-57EF-4F72-9BC9-50C64019D83A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fld id="{91B964D6-5C1D-42B1-9353-856ADB558B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B-57EF-4F72-9BC9-50C64019D83A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fld id="{978CA930-C51E-4B48-A7C3-B864B86386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C-57EF-4F72-9BC9-50C64019D83A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fld id="{B4955FEF-2801-4F07-ACE4-30CF516F27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D-57EF-4F72-9BC9-50C64019D83A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fld id="{5A8A7D42-7937-4A58-BDDE-C0BCAB3721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E-57EF-4F72-9BC9-50C64019D83A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fld id="{4FF6EBB5-5D44-4469-9A00-6109CC8169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F-57EF-4F72-9BC9-50C64019D83A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fld id="{2E092112-1F1D-4AD3-B8B3-BF01F045A7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0-57EF-4F72-9BC9-50C64019D83A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fld id="{AC124E4B-3B7A-4179-895C-0BD5B6EF16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1-57EF-4F72-9BC9-50C64019D83A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fld id="{1F012F46-6E69-4137-BFFB-EB6F78FAC0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2-57EF-4F72-9BC9-50C64019D83A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fld id="{CE2DC714-41B0-4845-AF92-07E2D7CA8A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3-57EF-4F72-9BC9-50C64019D83A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fld id="{EBB6229F-E40A-4737-8130-E894BDFDF6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4-57EF-4F72-9BC9-50C64019D83A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fld id="{FCE0CE01-6548-4718-AC41-17FE7FE364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5-57EF-4F72-9BC9-50C64019D83A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fld id="{D750C63B-AE71-4527-8566-92B3F7CE80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6-57EF-4F72-9BC9-50C64019D83A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fld id="{321B7A26-2993-481D-B1A7-9DF5AB6BCF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7-57EF-4F72-9BC9-50C64019D83A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fld id="{0A6E23E3-FA52-4AD7-97F5-C8C177C2EE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8-57EF-4F72-9BC9-50C64019D83A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fld id="{05888FEC-778F-451D-8622-EEC0546A16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9-57EF-4F72-9BC9-50C64019D83A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fld id="{E0692477-653A-4FC4-8C16-0988683DB7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A-57EF-4F72-9BC9-50C64019D83A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fld id="{F1BD0C11-C8D3-4644-8381-5B8C777E88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B-57EF-4F72-9BC9-50C64019D83A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fld id="{1A4993E7-0BEC-4D63-8D04-F87B1601DD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C-57EF-4F72-9BC9-50C64019D83A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fld id="{4E0AF68D-5095-47E5-862F-E9F7B8E6F1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D-57EF-4F72-9BC9-50C64019D83A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fld id="{F92F024A-7530-47F1-B83D-2A3BCEC140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E-57EF-4F72-9BC9-50C64019D83A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fld id="{021B7216-C78A-4431-A791-49F51B25CF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F-57EF-4F72-9BC9-50C64019D83A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fld id="{BA7EC1FE-BD68-4966-B83A-C02AC7DDF5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0-57EF-4F72-9BC9-50C64019D83A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fld id="{A5E8AA35-3A0A-4C66-A463-2899B9F6B7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1-57EF-4F72-9BC9-50C64019D83A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fld id="{1F827F34-9AA1-4147-A3B0-D51D1B13BE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2-57EF-4F72-9BC9-50C64019D83A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fld id="{6C22B6D5-55F6-4041-A780-3C6FBF1FA1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3-57EF-4F72-9BC9-50C64019D83A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fld id="{99F165D3-C8AC-4E42-80B4-59CAE74B0E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4-57EF-4F72-9BC9-50C64019D83A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fld id="{223DF3C5-BA19-463B-87FA-1290E36BAF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5-57EF-4F72-9BC9-50C64019D83A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fld id="{040A8F7A-9E40-4AB0-8C6A-367FFF0D3E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6-57EF-4F72-9BC9-50C64019D83A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fld id="{41C6224B-537B-4554-B18D-C3A30C5AC7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7-57EF-4F72-9BC9-50C64019D83A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fld id="{29DB383F-EBCB-49C5-8688-A52723D286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8-57EF-4F72-9BC9-50C64019D83A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fld id="{8BF65E25-9943-4208-ABEF-AC11D395BB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9-57EF-4F72-9BC9-50C64019D83A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fld id="{192E0BC4-01D1-416F-A65D-69C00AEB5A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A-57EF-4F72-9BC9-50C64019D83A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fld id="{99C52531-3C96-41D4-9575-55B60BC2B5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B-57EF-4F72-9BC9-50C64019D83A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fld id="{34616A96-089A-4884-8888-511BA946F5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C-57EF-4F72-9BC9-50C64019D83A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fld id="{5E8B93B1-15B7-48A5-B6B2-C5BD621D60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D-57EF-4F72-9BC9-50C64019D83A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fld id="{70DA2FFC-ABE2-4E59-B260-A1DE72EBD6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E-57EF-4F72-9BC9-50C64019D83A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fld id="{7C54C474-05DB-40A7-B561-C9608799E1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F-57EF-4F72-9BC9-50C64019D83A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fld id="{B4229BC6-CA65-47AF-9B93-DBC757DE57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0-57EF-4F72-9BC9-50C64019D83A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fld id="{2B60F7D8-763E-4F46-943A-45FBE333E9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1-57EF-4F72-9BC9-50C64019D83A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fld id="{79E7604B-8FBB-4384-8A5E-824D550B63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2-57EF-4F72-9BC9-50C64019D83A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fld id="{D83F0DE6-829A-4419-8251-5E4FC6D601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3-57EF-4F72-9BC9-50C64019D83A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fld id="{51B35750-EA88-4AFD-9111-19EA7BC0B2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4-57EF-4F72-9BC9-50C64019D83A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fld id="{E6CDE3D0-B3AA-4641-A0C9-AF7800948B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5-57EF-4F72-9BC9-50C64019D83A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fld id="{1CD43A15-D72D-443B-A649-57C272A2D5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6-57EF-4F72-9BC9-50C64019D83A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fld id="{BA248707-5839-48E9-B4ED-E07C0701E9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7-57EF-4F72-9BC9-50C64019D83A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fld id="{666DC49D-146C-4B51-AC4A-622D08830C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8-57EF-4F72-9BC9-50C64019D83A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fld id="{1C4D1BAE-B133-404B-86CF-F12D2648F8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9-57EF-4F72-9BC9-50C64019D83A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fld id="{502BDC32-3E2B-4CAA-B853-A4FE92038F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A-57EF-4F72-9BC9-50C64019D83A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fld id="{B27470E8-36D8-4A16-83E6-8F225DA6E7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B-57EF-4F72-9BC9-50C64019D83A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fld id="{531F74D6-8ABD-47B6-8D62-3FD1F714A1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C-57EF-4F72-9BC9-50C64019D83A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fld id="{32B7B2BF-EA3D-4293-B1C9-549DCEDDE8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D-57EF-4F72-9BC9-50C64019D83A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fld id="{7A32FC23-10B5-4748-8CD5-C61495E591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E-57EF-4F72-9BC9-50C64019D83A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fld id="{CCC95C50-C1B7-423D-AD55-3FC07627D2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F-57EF-4F72-9BC9-50C64019D83A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fld id="{2366DB20-B1D1-45B1-B9AD-DAE7205F16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0-57EF-4F72-9BC9-50C64019D83A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fld id="{568C3200-0894-47DD-B6C2-6180005F26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1-57EF-4F72-9BC9-50C64019D83A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fld id="{C22C6516-54EB-43A3-BCF6-C00F1D8C45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2-57EF-4F72-9BC9-50C64019D83A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fld id="{C82E6F56-87FD-4A00-AA56-95A9D710F6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3-57EF-4F72-9BC9-50C64019D83A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fld id="{3376B0C7-C4C4-49F2-B1EF-24863AF600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4-57EF-4F72-9BC9-50C64019D83A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fld id="{C8130024-C2AB-497B-958C-BE3C0720ED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5-57EF-4F72-9BC9-50C64019D83A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fld id="{648002F4-945D-40E4-A81F-CB008B1DCF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6-57EF-4F72-9BC9-50C64019D83A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fld id="{1AE2CD82-5548-48B5-B27E-ED9E96897E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7-57EF-4F72-9BC9-50C64019D83A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fld id="{A6528491-5F00-4BC4-8D69-1376633B8C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8-57EF-4F72-9BC9-50C64019D83A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fld id="{2FF709C0-3B54-4CD3-8F06-F2125E1A50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9-57EF-4F72-9BC9-50C64019D83A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fld id="{E59B90C8-BF60-4117-8623-6DC6D98C88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A-57EF-4F72-9BC9-50C64019D83A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fld id="{474496ED-1057-43EF-9E4A-0EDD95AC66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B-57EF-4F72-9BC9-50C64019D83A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fld id="{832C208D-CE5C-449B-82AA-92805CE4FA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C-57EF-4F72-9BC9-50C64019D83A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fld id="{46261688-3272-4FB4-BF58-67A82577FA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D-57EF-4F72-9BC9-50C64019D83A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fld id="{279AAFEC-3B8E-4107-B6E5-094401F137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E-57EF-4F72-9BC9-50C64019D83A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fld id="{A1288F11-F9B1-4A60-89FD-79C14B326A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F-57EF-4F72-9BC9-50C64019D83A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fld id="{2E9B6DC5-FD13-4D60-9316-6631B76579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0-57EF-4F72-9BC9-50C64019D83A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fld id="{AE64564A-5F03-45DC-ACDD-23B28BE160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1-57EF-4F72-9BC9-50C64019D83A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fld id="{6780F633-BE8F-4197-85C0-9286782788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2-57EF-4F72-9BC9-50C64019D83A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fld id="{1B164073-C4BF-49ED-8CC5-6C711C0E5D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3-57EF-4F72-9BC9-50C64019D83A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fld id="{5E008D80-A78F-4522-A562-0164388B29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4-57EF-4F72-9BC9-50C64019D83A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fld id="{94178BCA-AF6C-4992-84E0-5D8C54A58B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5-57EF-4F72-9BC9-50C64019D83A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fld id="{1323B1CE-B847-4D34-ADA3-C9942CFBA7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6-57EF-4F72-9BC9-50C64019D83A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fld id="{1637209E-0F11-451A-A8BB-31962A1628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7-57EF-4F72-9BC9-50C64019D83A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fld id="{B45617A1-2E5E-43D5-A57A-707733B944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8-57EF-4F72-9BC9-50C64019D83A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fld id="{E703D70C-6F50-4F48-A8F4-4FFE106686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9-57EF-4F72-9BC9-50C64019D83A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fld id="{6D521476-8F14-439B-B07A-8380E8C819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A-57EF-4F72-9BC9-50C64019D83A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fld id="{63DF6493-D7A2-494D-8C37-0EED8C5862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B-57EF-4F72-9BC9-50C64019D83A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fld id="{C976371A-9F6B-4C77-8854-4B6B2CE5AC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C-57EF-4F72-9BC9-50C64019D83A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fld id="{07FFECAF-70EF-4F01-82DC-7B3DACDB61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D-57EF-4F72-9BC9-50C64019D83A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fld id="{E287BF3E-9383-4A5A-90AE-54D18F58D9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E-57EF-4F72-9BC9-50C64019D83A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fld id="{15EA7371-0E5E-41FA-A199-048F3E5417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F-57EF-4F72-9BC9-50C64019D83A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fld id="{9B357D89-80D4-493C-8232-979D66398D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0-57EF-4F72-9BC9-50C64019D83A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fld id="{708A711B-2271-4488-BFAC-C9D8ACD29B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1-57EF-4F72-9BC9-50C64019D83A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fld id="{A03CF9B0-F54B-4B37-A136-A0CF21478D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2-57EF-4F72-9BC9-50C64019D83A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fld id="{DDDBCFC2-5E9A-453D-83F5-6949AA1019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3-57EF-4F72-9BC9-50C64019D83A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fld id="{D9CC7B95-C76E-4402-8CB8-283EC09BA7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4-57EF-4F72-9BC9-50C64019D83A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fld id="{6CA4E852-E000-46FB-AF11-B960B10899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5-57EF-4F72-9BC9-50C64019D83A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fld id="{034B5856-E9CF-42B4-AC06-5CA27E59A5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6-57EF-4F72-9BC9-50C64019D83A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fld id="{332F628F-92D3-4D48-9AD1-FD51E2B032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7-57EF-4F72-9BC9-50C64019D83A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fld id="{200C16A0-54BD-40D7-8A04-A57CEBDA83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8-57EF-4F72-9BC9-50C64019D83A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fld id="{BAD059C2-F36B-41B9-A7CE-450B0F2622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9-57EF-4F72-9BC9-50C64019D83A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fld id="{201C7F9C-D0E3-411A-A714-094EF53D8C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A-57EF-4F72-9BC9-50C64019D83A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fld id="{B9810028-D0FB-4886-B0EE-158B8BE440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B-57EF-4F72-9BC9-50C64019D83A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fld id="{FE8D0572-3C34-4B07-B72D-88ABA68C2C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C-57EF-4F72-9BC9-50C64019D83A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fld id="{0AB37E68-AA68-497A-9B90-24302A0145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D-57EF-4F72-9BC9-50C64019D83A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fld id="{5E369CCC-3F44-4988-A529-5C3D6957F1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E-57EF-4F72-9BC9-50C64019D83A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fld id="{20D2B4F2-D0E5-43ED-A46F-14EB95CD71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F-57EF-4F72-9BC9-50C64019D83A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fld id="{F0229E7F-7BD4-4045-BE60-5BFD9B50C6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0-57EF-4F72-9BC9-50C64019D83A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fld id="{D1751A9E-C166-4991-97B3-175EF4267F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1-57EF-4F72-9BC9-50C64019D83A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fld id="{0706EA2D-41C5-4758-A6F5-B1E427A790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2-57EF-4F72-9BC9-50C64019D83A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fld id="{376A60EB-4880-408F-B060-7B60FDD804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3-57EF-4F72-9BC9-50C64019D83A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fld id="{32FAEDFD-6FD5-440F-9AA7-34997583C9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4-57EF-4F72-9BC9-50C64019D83A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fld id="{C931A58B-286B-432A-9DA2-4919161642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5-57EF-4F72-9BC9-50C64019D83A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fld id="{2D4F0B64-D628-4264-8ED2-FFD8589123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6-57EF-4F72-9BC9-50C64019D83A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fld id="{A18B7239-B484-4380-BFE7-AEFD5CC52D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7-57EF-4F72-9BC9-50C64019D83A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fld id="{56E7E1A6-04E5-418D-991B-E541B5D3DE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8-57EF-4F72-9BC9-50C64019D83A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fld id="{7000F20F-000F-4513-A6AD-3FBFE3566B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9-57EF-4F72-9BC9-50C64019D83A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fld id="{1C081D56-CA09-47F3-924E-997361E644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A-57EF-4F72-9BC9-50C64019D83A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fld id="{2BA6C54C-4B7C-44B4-BF2C-F250FA18B2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B-57EF-4F72-9BC9-50C64019D83A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fld id="{70CB83AA-F5B4-4578-961E-4F2BF57972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C-57EF-4F72-9BC9-50C64019D83A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fld id="{40C4F569-484F-4FB5-93C3-6894D7E11D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D-57EF-4F72-9BC9-50C64019D83A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fld id="{F06BC90C-6F5C-44E3-8EDB-F67A554B1E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E-57EF-4F72-9BC9-50C64019D83A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fld id="{AACE85A5-DD02-4402-9B9D-A63DDDAAEB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F-57EF-4F72-9BC9-50C64019D83A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fld id="{59B6CC9B-CC17-4A3D-B24E-FD6636349E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0-57EF-4F72-9BC9-50C64019D83A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fld id="{F81054CB-26B5-4D55-A347-ED05CB4E91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1-57EF-4F72-9BC9-50C64019D83A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fld id="{557C1D95-8581-4409-BC0B-11674B7648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2-57EF-4F72-9BC9-50C64019D83A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fld id="{641B43A7-A413-428F-8C58-CE2EEA7153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3-57EF-4F72-9BC9-50C64019D83A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fld id="{FAFDE65A-7EEC-413C-80D2-FD9C34ACF6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4-57EF-4F72-9BC9-50C64019D83A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fld id="{FBD85A48-676F-48A7-8301-2EB67585F0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5-57EF-4F72-9BC9-50C64019D83A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fld id="{68AB495A-9EDE-40AA-87EB-596F0AE729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6-57EF-4F72-9BC9-50C64019D83A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fld id="{15D3458A-2855-4495-BC74-218BE01564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7-57EF-4F72-9BC9-50C64019D83A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fld id="{625A1B4F-C9A4-4978-B2BF-13953AAFFD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8-57EF-4F72-9BC9-50C64019D83A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fld id="{FABAD200-E99A-41FF-844C-74291FCB79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9-57EF-4F72-9BC9-50C64019D83A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fld id="{2C4BD471-0DB8-4410-9E32-32A03D3643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A-57EF-4F72-9BC9-50C64019D83A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fld id="{3AF34D14-2DAD-45F5-B4DF-04F1CD3A99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B-57EF-4F72-9BC9-50C64019D83A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fld id="{2281A07D-07B1-491D-BCD3-B20067D07E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C-57EF-4F72-9BC9-50C64019D83A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fld id="{049EADEB-2D7F-44C4-BF3A-2A6206C13D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D-57EF-4F72-9BC9-50C64019D83A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fld id="{348FA5BB-6389-4CE8-99A6-E82D7C684A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E-57EF-4F72-9BC9-50C64019D83A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fld id="{92EC4853-E4DB-4856-AF75-FD49FB37FA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F-57EF-4F72-9BC9-50C64019D83A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fld id="{20BEC650-993E-44FF-A7D8-B7D1DFA3E4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0-57EF-4F72-9BC9-50C64019D83A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fld id="{6A8A15B4-1734-49E5-A684-AF42924585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1-57EF-4F72-9BC9-50C64019D83A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fld id="{B45E123D-DDB9-4E6F-B148-320ABDBD49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2-57EF-4F72-9BC9-50C64019D83A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fld id="{FE34B118-FCAB-44E6-B1F1-E1E8DF06B2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3-57EF-4F72-9BC9-50C64019D83A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fld id="{6F240FE3-69C4-4FDC-BA8A-52647ADFB5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4-57EF-4F72-9BC9-50C64019D83A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fld id="{A510CCEA-7C0C-47C1-A6AA-936B172042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5-57EF-4F72-9BC9-50C64019D83A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fld id="{22F7D078-F93D-49B0-80A0-5B70A92A91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6-57EF-4F72-9BC9-50C64019D83A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fld id="{E4E73B4F-A1FC-46DA-AE19-AAD99A315E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7-57EF-4F72-9BC9-50C64019D83A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fld id="{1B273A7F-D48B-4596-8D63-4B12C55C79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8-57EF-4F72-9BC9-50C64019D83A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fld id="{2E4E20AD-2A4F-4F58-B92F-7D3497F37D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9-57EF-4F72-9BC9-50C64019D83A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fld id="{2D7725ED-D19A-4D67-B59F-40325E8E96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A-57EF-4F72-9BC9-50C64019D83A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fld id="{B130C0C6-C493-46C5-BFAE-69E3824AB4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B-57EF-4F72-9BC9-50C64019D83A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fld id="{E094722B-40AC-42CD-931C-BE7CE2150E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C-57EF-4F72-9BC9-50C64019D83A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fld id="{5E5F461C-8C59-4AB3-A068-3CC2A7E51E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D-57EF-4F72-9BC9-50C64019D83A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fld id="{FDF20CE5-D684-4C43-B758-15900E8CB4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E-57EF-4F72-9BC9-50C64019D83A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fld id="{7B174CF8-2C48-4FD2-BCFD-E49DC7285C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F-57EF-4F72-9BC9-50C64019D83A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fld id="{72D72B45-04BB-4E9E-A057-2BB429ACF7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0-57EF-4F72-9BC9-50C64019D83A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fld id="{58428659-638F-4420-A5E1-FAC7CFA74C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1-57EF-4F72-9BC9-50C64019D83A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fld id="{46777D05-FB9C-460D-8A60-FDE6DC667B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2-57EF-4F72-9BC9-50C64019D83A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fld id="{836D81AD-6ECE-49DC-BB8F-F89363F417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3-57EF-4F72-9BC9-50C64019D83A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fld id="{462C6301-FCBB-4BD4-9241-946CE87EE0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4-57EF-4F72-9BC9-50C64019D83A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fld id="{6B4E4AD6-16AB-4812-8CCD-FD204C6DEE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5-57EF-4F72-9BC9-50C64019D83A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fld id="{7D49F899-7A29-4E51-9164-95E6F5C927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6-57EF-4F72-9BC9-50C64019D83A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fld id="{B213910D-7F5F-4D76-93E8-0257FB364A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7-57EF-4F72-9BC9-50C64019D83A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fld id="{25DF03DB-CB1F-4731-ABA0-F94EB7E9DC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8-57EF-4F72-9BC9-50C64019D83A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fld id="{C05F3D62-DF50-4F31-A263-B753B75E8B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9-57EF-4F72-9BC9-50C64019D83A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fld id="{9D8DA977-F451-4292-BC1C-63DFFACD3A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A-57EF-4F72-9BC9-50C64019D83A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fld id="{C26E3CAE-D83D-47AF-97EE-AF400C13EF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B-57EF-4F72-9BC9-50C64019D83A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fld id="{01A715CE-1B03-4730-B3AA-3104900206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C-57EF-4F72-9BC9-50C64019D83A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fld id="{88417D13-4520-4F63-8D33-07F514A456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D-57EF-4F72-9BC9-50C64019D83A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fld id="{36A8BBE5-51C4-47E2-8BFB-FD5C07EA25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E-57EF-4F72-9BC9-50C64019D83A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fld id="{BDA2CF01-D5C9-46A5-83EE-FEB1DD3127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F-57EF-4F72-9BC9-50C64019D83A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fld id="{652B1E94-EA9D-4FBC-B593-178A728A7C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0-57EF-4F72-9BC9-50C64019D83A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fld id="{2C556B02-8C75-4D98-AA97-2936C75307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1-57EF-4F72-9BC9-50C64019D83A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fld id="{CA4A2556-1C92-4AA3-A8EA-B8625235DC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2-57EF-4F72-9BC9-50C64019D83A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fld id="{9D934588-311B-4448-8A53-BF057FF4D8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3-57EF-4F72-9BC9-50C64019D83A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fld id="{06BED997-C818-4BDD-AEA1-41097FBF21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4-57EF-4F72-9BC9-50C64019D83A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fld id="{8E2162A9-9C31-4FC2-BBF8-479E4ED37F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5-57EF-4F72-9BC9-50C64019D83A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fld id="{89BA0353-1F74-4B6B-BFE1-D079B40D9D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6-57EF-4F72-9BC9-50C64019D83A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fld id="{0DA88A24-762A-4EFB-84D7-A467E72FAA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7-57EF-4F72-9BC9-50C64019D83A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fld id="{38E2D77D-226C-499B-924A-E166798932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8-57EF-4F72-9BC9-50C64019D83A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fld id="{9D4F4939-7630-49C1-B070-969E8ED272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9-57EF-4F72-9BC9-50C64019D83A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fld id="{08711443-CE12-486F-B5E0-82D9C30FF5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A-57EF-4F72-9BC9-50C64019D83A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fld id="{372471FB-50CD-4C7D-B711-8052C3D56F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B-57EF-4F72-9BC9-50C64019D83A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fld id="{89F6CEF7-35C0-457C-AA62-294C97CF22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C-57EF-4F72-9BC9-50C64019D83A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fld id="{E4177CD1-71FD-4891-B0D2-F2FB9E4546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D-57EF-4F72-9BC9-50C64019D83A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fld id="{7A5563E0-8E7B-4938-8F27-0329D21469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E-57EF-4F72-9BC9-50C64019D83A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fld id="{6BEB4541-1A8F-4CE2-8C73-D25CE9AB35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F-57EF-4F72-9BC9-50C64019D83A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fld id="{B3B93A97-6E58-4872-B712-39B04B9B3C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0-57EF-4F72-9BC9-50C64019D83A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fld id="{CDD045D5-154B-496F-BD11-0A1AD13FFD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1-57EF-4F72-9BC9-50C64019D83A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fld id="{A15C59AA-299A-43FF-81F9-F1F8DDA1FC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2-57EF-4F72-9BC9-50C64019D83A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fld id="{4EFDC096-21C5-4389-9A02-05AFF69296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3-57EF-4F72-9BC9-50C64019D83A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fld id="{11780607-8E2A-4299-92B1-B2CFACE6EB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4-57EF-4F72-9BC9-50C64019D83A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fld id="{78949109-5528-4F2E-93DF-ED7CB29FFA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5-57EF-4F72-9BC9-50C64019D83A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fld id="{98408F86-E353-4943-B1BF-2DAC5AC157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6-57EF-4F72-9BC9-50C64019D83A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fld id="{66F6EEE7-DF6E-44B0-A587-F033CDA273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7-57EF-4F72-9BC9-50C64019D83A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fld id="{33E89E1C-F31C-4B4C-8CCB-D881A44E16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8-57EF-4F72-9BC9-50C64019D83A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fld id="{F2FE21A5-7CFC-4384-A043-CD3974D609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9-57EF-4F72-9BC9-50C64019D83A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fld id="{CE9DADE9-B663-474E-8A42-B89A7C9C98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A-57EF-4F72-9BC9-50C64019D83A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fld id="{DAC6F3C7-FFEA-4567-9780-C6291D5F8F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B-57EF-4F72-9BC9-50C64019D83A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fld id="{9D4DC019-7018-4987-9833-8E41EE4B36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C-57EF-4F72-9BC9-50C64019D83A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fld id="{3E7AB5AA-6E96-488F-A9B5-F066B8A95D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D-57EF-4F72-9BC9-50C64019D83A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fld id="{16FA4596-151B-46AC-948F-92A2CD84A2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E-57EF-4F72-9BC9-50C64019D83A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fld id="{75B3C12B-0091-4D40-8510-582A246F82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F-57EF-4F72-9BC9-50C64019D83A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fld id="{3F9152B4-01BE-435D-A320-3F941F5404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0-57EF-4F72-9BC9-50C64019D83A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fld id="{40E78485-0D74-4808-98B9-798F09A3EB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1-57EF-4F72-9BC9-50C64019D83A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fld id="{D8CDC598-6D6A-4AC5-BD3D-EF0685159B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2-57EF-4F72-9BC9-50C64019D83A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fld id="{F8295F1C-968A-4ACC-B316-979C2C80DD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3-57EF-4F72-9BC9-50C64019D83A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fld id="{6169C00D-5CED-48B5-90FD-7506EBB06F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4-57EF-4F72-9BC9-50C64019D83A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fld id="{7788D6A0-B5BA-4300-ABD1-89D67641D2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5-57EF-4F72-9BC9-50C64019D83A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fld id="{A27BAA46-5A7A-4FA3-8C4E-7E8F24936B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6-57EF-4F72-9BC9-50C64019D83A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fld id="{74531997-ABC5-4360-B671-66C4E12291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7-57EF-4F72-9BC9-50C64019D83A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fld id="{97671CBC-8A9B-4E6F-AA11-FC4B0BC197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8-57EF-4F72-9BC9-50C64019D83A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fld id="{B109E47E-9142-4E91-B192-73FDD6EB3C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9-57EF-4F72-9BC9-50C64019D83A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fld id="{824B6A08-3302-4175-93E9-CD2AE3B097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A-57EF-4F72-9BC9-50C64019D83A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fld id="{DDC0AD1C-708E-4CEE-B598-B2CA0379B5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B-57EF-4F72-9BC9-50C64019D83A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fld id="{907C1BEE-213A-4CD6-A3A5-3DF8D9BD78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C-57EF-4F72-9BC9-50C64019D83A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fld id="{391BEFDD-B97E-4C96-9C61-1ECFA000B3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D-57EF-4F72-9BC9-50C64019D83A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fld id="{0C589E6B-0B3B-4FFB-82F1-844F9115CE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E-57EF-4F72-9BC9-50C64019D83A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fld id="{57E7EF5B-DCA7-4CE5-8749-46FE1A920D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F-57EF-4F72-9BC9-50C64019D83A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fld id="{4BE5718E-2BE1-4E07-81CD-A7B107C8B5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0-57EF-4F72-9BC9-50C64019D83A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fld id="{618104CA-D32A-4441-AB4F-D5EA956FA6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1-57EF-4F72-9BC9-50C64019D83A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fld id="{393BF2D2-2EAF-41F9-B9FB-026C22DD5B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2-57EF-4F72-9BC9-50C64019D83A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fld id="{5030B2D1-8220-485B-9DF2-EBA56EB59E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3-57EF-4F72-9BC9-50C64019D83A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fld id="{015BF859-43DC-411D-BD87-1AC149FF10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4-57EF-4F72-9BC9-50C64019D83A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fld id="{5140E0F9-F0F5-4D1C-882D-D8A3B1D4C2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5-57EF-4F72-9BC9-50C64019D83A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fld id="{D04F1EE1-A66F-4EEA-8E38-4C1E1E2974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6-57EF-4F72-9BC9-50C64019D83A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fld id="{B85E0EE0-532C-4AF5-991E-546FF16427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7-57EF-4F72-9BC9-50C64019D83A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fld id="{B83FB12C-FE77-4301-AE7F-C27C8A09B6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8-57EF-4F72-9BC9-50C64019D83A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fld id="{53BE5B5C-C96C-45F9-B646-252E9D5301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9-57EF-4F72-9BC9-50C64019D83A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fld id="{F85ADEAB-8D2B-4D6C-82E7-AC843FDDCD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A-57EF-4F72-9BC9-50C64019D83A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fld id="{83AD4458-34AF-4CDF-95A8-6FE28C154A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B-57EF-4F72-9BC9-50C64019D83A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fld id="{7C2E9FC1-48E0-41B5-B01D-B6A8783548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C-57EF-4F72-9BC9-50C64019D83A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fld id="{AC672CE1-5918-4B36-801E-E919463945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D-57EF-4F72-9BC9-50C64019D83A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fld id="{AE4AC66F-116F-4FA1-9A6E-07FF5F1D0D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E-57EF-4F72-9BC9-50C64019D83A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fld id="{83385C70-F9C7-408D-9640-03DE4C66CF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F-57EF-4F72-9BC9-50C64019D83A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fld id="{D71C2540-B74A-4C16-8E3C-6A86BE077C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0-57EF-4F72-9BC9-50C64019D83A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fld id="{655080E1-31AB-4941-B86F-3DBB574A7A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1-57EF-4F72-9BC9-50C64019D83A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fld id="{D3933964-6582-43F5-95D4-E71C7D0C77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2-57EF-4F72-9BC9-50C64019D83A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fld id="{E86DA6DD-AD4E-48C6-8B34-2DF5E5F6AF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3-57EF-4F72-9BC9-50C64019D83A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fld id="{57E702AC-9C31-4C66-9D73-A289539C68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4-57EF-4F72-9BC9-50C64019D83A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fld id="{9612D1CF-9206-47BA-B5E9-0E2D7AA33E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5-57EF-4F72-9BC9-50C64019D83A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fld id="{69FCECF7-9054-460C-81FD-8D177ACF2D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6-57EF-4F72-9BC9-50C64019D83A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fld id="{A471A236-9557-4FE2-9F0D-0DDA0401C1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7-57EF-4F72-9BC9-50C64019D83A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fld id="{01930BF1-FE4D-4EBF-9BEC-C32CD9DC31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8-57EF-4F72-9BC9-50C64019D83A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fld id="{50F382FF-0898-4380-9F69-C21579528E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9-57EF-4F72-9BC9-50C64019D83A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fld id="{CCB49B38-7C54-41B5-9E6E-4B206B953F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A-57EF-4F72-9BC9-50C64019D83A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fld id="{8DB8D32C-0D53-4E4C-B987-AB9E1B2ACF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B-57EF-4F72-9BC9-50C64019D83A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fld id="{8E7CECB4-ACBC-439D-98D7-6D4F725D13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C-57EF-4F72-9BC9-50C64019D83A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fld id="{D1B21CCC-E05C-48B6-8BC1-B95C0DFD88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D-57EF-4F72-9BC9-50C64019D83A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3F5E56FF-2898-443E-93E7-BB36FC1499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E-57EF-4F72-9BC9-50C64019D83A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fld id="{3F8CC6B8-2808-4588-BD49-8C906C9E98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F-57EF-4F72-9BC9-50C64019D83A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fld id="{10ECBEDB-BFDC-44E8-B8B5-62C9D03AE7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0-57EF-4F72-9BC9-50C64019D83A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fld id="{BDAA2E18-695B-4455-A294-5D3B58F206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1-57EF-4F72-9BC9-50C64019D83A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fld id="{8234C98E-4F96-447E-8607-214765CFA1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2-57EF-4F72-9BC9-50C64019D83A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fld id="{A9BEA610-3FA0-4D4C-B5E7-75AD3454EE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3-57EF-4F72-9BC9-50C64019D83A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fld id="{E473F71D-5C84-464A-B177-079EC60F8D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4-57EF-4F72-9BC9-50C64019D83A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fld id="{BE5465BE-56B8-4E3A-AEB1-E74ABE4031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5-57EF-4F72-9BC9-50C64019D83A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fld id="{DEA71213-29B5-42AC-8B42-3A6F1CEFDE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6-57EF-4F72-9BC9-50C64019D83A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fld id="{63F51439-EC36-40E7-AE8A-76DFF3160C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7-57EF-4F72-9BC9-50C64019D83A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fld id="{E68E3508-102D-4C57-902D-4A1F899DF6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8-57EF-4F72-9BC9-50C64019D83A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fld id="{33DF70F7-CFF0-490A-988F-4F68D46932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9-57EF-4F72-9BC9-50C64019D83A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fld id="{DD26C41B-A113-4DF2-9F89-45ED7AEFAC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A-57EF-4F72-9BC9-50C64019D83A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fld id="{F94B25E5-7F3E-436E-968B-B447B626D6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B-57EF-4F72-9BC9-50C64019D83A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fld id="{46C30E52-5105-47EF-8952-1B080877EC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C-57EF-4F72-9BC9-50C64019D83A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fld id="{DB2F9FCC-B9B7-45DF-9108-9548ECCED0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D-57EF-4F72-9BC9-50C64019D83A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fld id="{C17D7848-9D8A-41F8-BFFD-1B5831786D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E-57EF-4F72-9BC9-50C64019D83A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fld id="{66A19AE1-13C9-4A83-8287-8A0F956E50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F-57EF-4F72-9BC9-50C64019D83A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fld id="{4F331CDF-0568-4E74-9EC3-7415CCEBF3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0-57EF-4F72-9BC9-50C64019D83A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fld id="{B5CF9DE8-622E-43B0-9506-52861517F8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1-57EF-4F72-9BC9-50C64019D83A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fld id="{E5DA77BE-C7E5-43B4-BC64-7302C06A47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2-57EF-4F72-9BC9-50C64019D83A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fld id="{4379C333-74E0-4172-9E2D-CD9914C1DA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3-57EF-4F72-9BC9-50C64019D83A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fld id="{714AECB1-49E3-44E1-99B3-C09C66EB7E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4-57EF-4F72-9BC9-50C64019D83A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fld id="{6235DBEE-C4B5-447C-9139-6D12A66969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5-57EF-4F72-9BC9-50C64019D83A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fld id="{4BCE3EF1-8567-4D39-A437-3CA7B8C86B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6-57EF-4F72-9BC9-50C64019D83A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fld id="{A96BEEB1-DC12-4860-9963-7AE438B2B8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7-57EF-4F72-9BC9-50C64019D83A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fld id="{E353DC25-E295-4E16-BC7A-B6A07B18F9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8-57EF-4F72-9BC9-50C64019D83A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fld id="{E4063710-B9BE-47E4-865F-4115B6073D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9-57EF-4F72-9BC9-50C64019D83A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fld id="{DF37037A-5066-4F71-A817-0821F63EC3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A-57EF-4F72-9BC9-50C64019D83A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fld id="{783E14AE-40FE-4D2A-AB4A-043024800A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B-57EF-4F72-9BC9-50C64019D83A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fld id="{82FB6DC5-0D47-4788-B525-188E8C71F7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C-57EF-4F72-9BC9-50C64019D83A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fld id="{E16D3B98-2259-448A-95CF-86B6C9F103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D-57EF-4F72-9BC9-50C64019D83A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fld id="{7AE2C7C8-104C-4B8E-AF52-01B2A3530E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E-57EF-4F72-9BC9-50C64019D83A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fld id="{440EEE34-DFF2-4EC8-AA06-108E26697F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F-57EF-4F72-9BC9-50C64019D83A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fld id="{33B8FCBA-630E-44DF-8AB2-7783F16C1B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0-57EF-4F72-9BC9-50C64019D83A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fld id="{F4416E63-08AE-418C-88D2-759358D683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1-57EF-4F72-9BC9-50C64019D83A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fld id="{5B38D8B9-B7D7-4E04-A0A8-C9307A4D2B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2-57EF-4F72-9BC9-50C64019D83A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fld id="{CCD2FCFB-1ABB-4731-956D-BB4DD71C3F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3-57EF-4F72-9BC9-50C64019D83A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fld id="{A667BC8F-7499-4451-8A96-4670EEF043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4-57EF-4F72-9BC9-50C64019D83A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fld id="{DBEB9A9B-BE61-43DE-8D11-DFD889AC83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5-57EF-4F72-9BC9-50C64019D83A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fld id="{9F79EED6-13A0-4115-9367-688E415F25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6-57EF-4F72-9BC9-50C64019D83A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fld id="{135D90C9-BEBA-409E-A330-3FCDED78E8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7-57EF-4F72-9BC9-50C64019D83A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fld id="{794E1F9E-340F-4284-A3A1-25A14EAF07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8-57EF-4F72-9BC9-50C64019D83A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fld id="{F2F0B5C2-D9FB-47CD-9A79-DB2F9B40C7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9-57EF-4F72-9BC9-50C64019D83A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fld id="{8C392F28-D299-4032-B4A8-373D4CAC8E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A-57EF-4F72-9BC9-50C64019D83A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fld id="{FC868756-E756-4512-B242-560212DC2C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B-57EF-4F72-9BC9-50C64019D83A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fld id="{5E3BDD2A-C5B8-4B9C-89D9-687E190225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C-57EF-4F72-9BC9-50C64019D83A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fld id="{B00760B1-10DC-4636-991D-08CF2EDCC5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D-57EF-4F72-9BC9-50C64019D83A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fld id="{E123BC24-1F13-4967-9A6C-E96E080DCD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E-57EF-4F72-9BC9-50C64019D83A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fld id="{47B0F3F2-F576-4873-BBF2-42430791D1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F-57EF-4F72-9BC9-50C64019D83A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fld id="{2A880409-C127-46F2-8406-34085EBC15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0-57EF-4F72-9BC9-50C64019D83A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fld id="{84D27A3B-26F5-4FD2-BD8B-5025931239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1-57EF-4F72-9BC9-50C64019D83A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fld id="{31732CF8-4F3B-4D82-A2A5-EE13D80EAE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2-57EF-4F72-9BC9-50C64019D83A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fld id="{1DCF00E1-05CB-4A0F-8667-ABA20B8D27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3-57EF-4F72-9BC9-50C64019D83A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fld id="{3397185D-B7DE-4E1D-A8B7-79B742DB93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4-57EF-4F72-9BC9-50C64019D83A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fld id="{A92054F2-B85A-496D-8DB9-06C0C80C04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5-57EF-4F72-9BC9-50C64019D83A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fld id="{C1E6D135-0AB5-4318-8922-40D7B6EF8A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6-57EF-4F72-9BC9-50C64019D83A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fld id="{59C971FE-A055-4F1C-B1F7-64A24C5F94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7-57EF-4F72-9BC9-50C64019D83A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fld id="{FC85E1F3-CB30-4161-902E-53B916F086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8-57EF-4F72-9BC9-50C64019D83A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fld id="{8E5AB535-E85F-454E-BC57-0AB17E19FB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9-57EF-4F72-9BC9-50C64019D83A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fld id="{16771C73-1705-444B-8F9F-80571C8671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A-57EF-4F72-9BC9-50C64019D83A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fld id="{0EB10EE8-7BE0-4FEE-8899-9350DFBDA2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B-57EF-4F72-9BC9-50C64019D83A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fld id="{82FB979E-CD59-481A-BF11-A1811780C6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C-57EF-4F72-9BC9-50C64019D83A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fld id="{A6B504D2-5149-4036-9E5F-B84A300CA0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D-57EF-4F72-9BC9-50C64019D83A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fld id="{D2D2969C-6507-472B-B07C-D10C2DC731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E-57EF-4F72-9BC9-50C64019D83A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fld id="{76EFF63E-A6D0-4532-9F3B-2ED4D3116E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F-57EF-4F72-9BC9-50C64019D83A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fld id="{ADC4C2B5-79EA-4CD5-B8E9-40E3D16B9E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0-57EF-4F72-9BC9-50C64019D83A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fld id="{260B4727-D0EA-414F-9E7B-9F0CAE9863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1-57EF-4F72-9BC9-50C64019D83A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fld id="{86181271-0CF4-4D22-972C-8CDE37E7EF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2-57EF-4F72-9BC9-50C64019D83A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fld id="{102FBFC8-778E-4A5E-BF07-A8BAA4D6DA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3-57EF-4F72-9BC9-50C64019D83A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fld id="{FBF8852E-628B-4828-BB97-F697FD901C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4-57EF-4F72-9BC9-50C64019D83A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fld id="{44AD9DE8-A189-4F94-A73C-6D9CA4DD90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5-57EF-4F72-9BC9-50C64019D83A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fld id="{DF73D337-DC94-4AE6-ACE7-D6358A00D1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6-57EF-4F72-9BC9-50C64019D83A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fld id="{B37C175A-77CB-4832-A7E3-030CAC3976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7-57EF-4F72-9BC9-50C64019D83A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fld id="{84E6CC60-CAB6-4598-B67C-D339D35280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8-57EF-4F72-9BC9-50C64019D83A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fld id="{B74BCB78-97C1-434E-87E8-85E9980C51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9-57EF-4F72-9BC9-50C64019D83A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fld id="{0D9B7BFE-BDD1-4C94-A57C-D7DC9AD638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A-57EF-4F72-9BC9-50C64019D83A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fld id="{EAA76533-4500-4748-9A0B-5015E02628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B-57EF-4F72-9BC9-50C64019D83A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fld id="{C1FBE97B-68C0-4E06-B47B-96FEE21414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C-57EF-4F72-9BC9-50C64019D83A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fld id="{4EE2542D-B0A1-49E4-AB7B-C3B1CE3B39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D-57EF-4F72-9BC9-50C64019D83A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fld id="{10AF834C-958F-4ACC-8764-CDEA46F9C4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E-57EF-4F72-9BC9-50C64019D83A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fld id="{82C26ED3-B37B-435E-900C-35F8C03BEE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F-57EF-4F72-9BC9-50C64019D83A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fld id="{64C2B4EA-5EAB-4827-8A16-8E2CE061CB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0-57EF-4F72-9BC9-50C64019D83A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fld id="{F747FF5A-59F2-46FE-A12F-04478E7B9B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1-57EF-4F72-9BC9-50C64019D83A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fld id="{FD000278-A979-4886-81CD-41972CF3B6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2-57EF-4F72-9BC9-50C64019D83A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fld id="{203EC9F2-5786-4BDB-90C3-3A34E0BBE5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3-57EF-4F72-9BC9-50C64019D83A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fld id="{4BC14CEE-69CB-433F-A277-7A7DA716A9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4-57EF-4F72-9BC9-50C64019D83A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fld id="{EF70001F-2828-4D07-8B49-7F11314FBA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5-57EF-4F72-9BC9-50C64019D83A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fld id="{FC5C28A8-3151-4FFE-B2E1-464830C58B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6-57EF-4F72-9BC9-50C64019D83A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fld id="{FCCE3D26-4496-4771-A238-03E67DD6F2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7-57EF-4F72-9BC9-50C64019D83A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fld id="{D9D9BB57-5773-42AA-B4B2-99F95AA06D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8-57EF-4F72-9BC9-50C64019D83A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fld id="{5B5D7644-3100-4A86-AD6E-F50F291611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9-57EF-4F72-9BC9-50C64019D83A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fld id="{CB68C277-4C40-4333-B25D-AEE1AA3570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A-57EF-4F72-9BC9-50C64019D83A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fld id="{375ED7D6-39BF-4D17-907C-226447BEC0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B-57EF-4F72-9BC9-50C64019D83A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fld id="{560893A7-28E8-4B04-878C-E3BE0BBFB9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C-57EF-4F72-9BC9-50C64019D83A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fld id="{46841624-9CF9-4086-9A43-022FDBFE02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D-57EF-4F72-9BC9-50C64019D83A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fld id="{6F2BB777-E58A-4844-89C9-8C2EDF8A1B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E-57EF-4F72-9BC9-50C64019D83A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fld id="{CDF91D75-C907-4DB0-B2CE-48910B5656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F-57EF-4F72-9BC9-50C64019D83A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fld id="{F79FCF47-856E-427C-AF2E-C3A4FFD50A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0-57EF-4F72-9BC9-50C64019D83A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fld id="{A2109045-9118-403A-961A-8EF496F8B0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1-57EF-4F72-9BC9-50C64019D83A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fld id="{621DDCAB-CD70-4F7F-9D15-AEBBD26CDB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2-57EF-4F72-9BC9-50C64019D83A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fld id="{DA4E24D9-3E9A-4E81-B023-65A25599D2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3-57EF-4F72-9BC9-50C64019D83A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fld id="{889A0DA5-DF12-4CC2-9598-C4895F5131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4-57EF-4F72-9BC9-50C64019D83A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fld id="{E59ECF69-2630-46A9-8352-2EFA12497C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5-57EF-4F72-9BC9-50C64019D83A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fld id="{534C3293-5CD6-4072-B993-2EEF80FDAD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6-57EF-4F72-9BC9-50C64019D83A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fld id="{341B7800-BE46-4D99-B62B-AAFB8D6BB1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7-57EF-4F72-9BC9-50C64019D83A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fld id="{37353F4C-C14E-4A08-93DD-D0CF562DE8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8-57EF-4F72-9BC9-50C64019D83A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fld id="{57FA3D05-C49D-4F61-A35C-E6551115E0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9-57EF-4F72-9BC9-50C64019D83A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fld id="{CB18028A-F9AC-4623-AA9C-FE7FD434A3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A-57EF-4F72-9BC9-50C64019D83A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fld id="{7B725906-56FC-443D-B4F1-84B0F5D47C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B-57EF-4F72-9BC9-50C64019D83A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fld id="{412C5439-1B14-4B54-98A8-98FE03719F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C-57EF-4F72-9BC9-50C64019D83A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fld id="{2E258349-225B-405D-9C67-842AB4AF4F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D-57EF-4F72-9BC9-50C64019D83A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fld id="{1B3A90B9-DFA7-43D1-918D-31B6EF11DA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E-57EF-4F72-9BC9-50C64019D83A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fld id="{D101AF25-2BE6-448D-A45F-B265596AC8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F-57EF-4F72-9BC9-50C64019D83A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fld id="{6564EEB1-D601-497E-9C10-44DC19AE67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0-57EF-4F72-9BC9-50C64019D83A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fld id="{1906E41B-F714-4742-B918-3D699FDE7E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1-57EF-4F72-9BC9-50C64019D83A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fld id="{ED48CF9D-DB8B-493A-8850-BACAE091B8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2-57EF-4F72-9BC9-50C64019D83A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fld id="{DAEA2DED-0DF0-414E-A584-27F797E003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3-57EF-4F72-9BC9-50C64019D83A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fld id="{E307FA85-396B-4E4B-A56B-5325CDC79A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4-57EF-4F72-9BC9-50C64019D83A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fld id="{32415AB6-6E27-46A4-A6C3-333785410C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5-57EF-4F72-9BC9-50C64019D83A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fld id="{B0ABEF27-8FBA-4A28-ADF1-407B88E9CB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6-57EF-4F72-9BC9-50C64019D83A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fld id="{EA81F4F8-6DEC-4143-9634-06D83906A3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7-57EF-4F72-9BC9-50C64019D83A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fld id="{CEE6B4AD-F501-4C33-AE7C-361A832543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8-57EF-4F72-9BC9-50C64019D83A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fld id="{62C0FD60-BFB0-4ED0-A25E-BEE73A56DD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9-57EF-4F72-9BC9-50C64019D83A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fld id="{04361876-C5B2-415F-800A-6B407B5ABA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A-57EF-4F72-9BC9-50C64019D83A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fld id="{CBFD946D-1C10-4031-8DF3-05A393298E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B-57EF-4F72-9BC9-50C64019D83A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fld id="{F758C360-5739-4B6B-86F5-D14C8E3F1E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C-57EF-4F72-9BC9-50C64019D83A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fld id="{C21DABF0-8A76-47F2-8995-16685A783F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D-57EF-4F72-9BC9-50C64019D83A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fld id="{34E24242-3795-4D6F-971E-326CF41016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E-57EF-4F72-9BC9-50C64019D83A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fld id="{27AA2072-CA75-4F44-8F91-9BCE06C050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F-57EF-4F72-9BC9-50C64019D83A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fld id="{DDCF81E1-F582-4256-B5A5-75C0660C22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0-57EF-4F72-9BC9-50C64019D83A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fld id="{7B8BDA1B-36AA-4599-AA0D-E29B834197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1-57EF-4F72-9BC9-50C64019D83A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fld id="{1C42A8EF-C7E8-4B9F-A387-CC985839E2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2-57EF-4F72-9BC9-50C64019D83A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fld id="{A42C58F6-8AD7-4BE5-A650-4FB69227D9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3-57EF-4F72-9BC9-50C64019D83A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fld id="{B8658BFB-62F2-4E85-9237-A793C6CD4E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4-57EF-4F72-9BC9-50C64019D83A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fld id="{F4D2A003-CC73-40C8-A09C-5CCCD61112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5-57EF-4F72-9BC9-50C64019D83A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fld id="{89EBAE4B-0D89-4F55-BFF6-5168B3221E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6-57EF-4F72-9BC9-50C64019D83A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fld id="{2965483E-C5C3-436F-B40A-1C89C8AF7B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7-57EF-4F72-9BC9-50C64019D83A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fld id="{31598099-B586-4271-A223-59CDC8935D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8-57EF-4F72-9BC9-50C64019D83A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fld id="{02FA0B04-F773-4880-90EB-5378452FEE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9-57EF-4F72-9BC9-50C64019D83A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fld id="{6EDD4859-C682-49A7-AEB6-10524F66DA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A-57EF-4F72-9BC9-50C64019D83A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fld id="{6F31E1A2-445B-44FD-96CC-C236450D81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B-57EF-4F72-9BC9-50C64019D83A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fld id="{C4B12490-FA32-493F-939A-5DC98A0208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C-57EF-4F72-9BC9-50C64019D83A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fld id="{6B0D454E-5A10-48AC-A0C6-57BB3492DF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D-57EF-4F72-9BC9-50C64019D83A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fld id="{6C0170C7-8B2B-4408-AB03-EC02CC36F5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E-57EF-4F72-9BC9-50C64019D83A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fld id="{FA93868E-60D1-4C73-BD50-D415DEB82A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F-57EF-4F72-9BC9-50C64019D83A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fld id="{49252294-206B-4E6C-B138-9E6B4518D4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0-57EF-4F72-9BC9-50C64019D83A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fld id="{BC98FD5F-D85A-443F-BAAF-686AAF2165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1-57EF-4F72-9BC9-50C64019D83A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fld id="{F69A8BAD-1F62-482E-821F-D886442710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2-57EF-4F72-9BC9-50C64019D83A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fld id="{54DA587A-8607-49B9-A4D9-0B6B137266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3-57EF-4F72-9BC9-50C64019D83A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fld id="{E1C12BC0-53D3-4DA7-B827-FF33258961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4-57EF-4F72-9BC9-50C64019D83A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fld id="{245286C6-4C4A-425C-9B2B-20E702C8D1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5-57EF-4F72-9BC9-50C64019D83A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fld id="{5156FFE1-525A-4B50-98CB-28B048A5BA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6-57EF-4F72-9BC9-50C64019D83A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fld id="{83CF7C3A-8EA7-49FD-BACC-FDC6A63EC9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7-57EF-4F72-9BC9-50C64019D83A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fld id="{01D570ED-2F48-4DC1-B24A-3AF0977C61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8-57EF-4F72-9BC9-50C64019D83A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fld id="{F5489F5F-9A3E-431C-B79E-A8B829DD60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9-57EF-4F72-9BC9-50C64019D83A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fld id="{4AA9DDD0-A09D-48AE-A287-93F219C48F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A-57EF-4F72-9BC9-50C64019D83A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fld id="{B90FF448-E3FB-4CEA-B6A2-3F42EB6BD5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B-57EF-4F72-9BC9-50C64019D83A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fld id="{66E9B11C-E21D-4A4A-BDC4-ADC34AF3AD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C-57EF-4F72-9BC9-50C64019D83A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fld id="{0E88C142-78FE-4773-8ED0-95D86FCADB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D-57EF-4F72-9BC9-50C64019D83A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fld id="{6AA93D75-0634-4BE9-A1F9-EFC18FC615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E-57EF-4F72-9BC9-50C64019D83A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fld id="{918F5835-9AD3-4545-9765-A4C2110CE2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F-57EF-4F72-9BC9-50C64019D83A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fld id="{F3877914-4E27-408A-A9A8-CB36A9AE91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0-57EF-4F72-9BC9-50C64019D83A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fld id="{7755A966-310C-4604-A9E8-278D8F658D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1-57EF-4F72-9BC9-50C64019D83A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fld id="{3067D577-ADB1-4B92-85E3-A51D996482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2-57EF-4F72-9BC9-50C64019D83A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fld id="{2F3B60C7-9409-4388-9739-30FCBCAD07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3-57EF-4F72-9BC9-50C64019D83A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fld id="{8218B30E-C857-42FC-873D-4FD52B6673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4-57EF-4F72-9BC9-50C64019D83A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fld id="{780ED530-9681-445F-8BB3-98B975E15A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5-57EF-4F72-9BC9-50C64019D83A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fld id="{4ED8E2F4-1A07-42B9-9E54-2570C64648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6-57EF-4F72-9BC9-50C64019D83A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fld id="{1EA3EAD1-F817-461A-B6F1-F3804819CB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7-57EF-4F72-9BC9-50C64019D83A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fld id="{492D6057-2705-4A6B-B401-99FEEB2D01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8-57EF-4F72-9BC9-50C64019D83A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fld id="{49CF5120-F78D-44AA-B25A-48CBCAE8A8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9-57EF-4F72-9BC9-50C64019D83A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fld id="{55A50625-BB6B-4C09-9C3C-1DAF6877F6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A-57EF-4F72-9BC9-50C64019D83A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fld id="{0AB039CF-1A0D-4649-975F-3746A6AE0C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B-57EF-4F72-9BC9-50C64019D83A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fld id="{2BB0590F-EF2D-4CF1-B0A5-18F4E8E54F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C-57EF-4F72-9BC9-50C64019D83A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fld id="{61D006E9-077D-41C8-880B-D84A65B452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D-57EF-4F72-9BC9-50C64019D83A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fld id="{4CD39E69-7533-408D-BA52-21410BE4BE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E-57EF-4F72-9BC9-50C64019D83A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fld id="{EEC0B4EA-6D77-4C70-9AA2-D7B88BF480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F-57EF-4F72-9BC9-50C64019D83A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fld id="{FE0069B6-3BBC-45AB-BB44-FE6CC7B892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0-57EF-4F72-9BC9-50C64019D83A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fld id="{4CB834B9-3B22-4D6D-A7CC-BB35438700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1-57EF-4F72-9BC9-50C64019D83A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fld id="{5618E04D-7612-4A25-9E0E-C8436A7702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2-57EF-4F72-9BC9-50C64019D83A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fld id="{1C0EEF30-E092-4A86-BEFC-8A2DE6F20C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3-57EF-4F72-9BC9-50C64019D83A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fld id="{7A198C13-AC9C-405C-8A73-6D3D1AC41D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4-57EF-4F72-9BC9-50C64019D83A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fld id="{094C5693-D7C8-4EF8-910F-1F9B4EDCE2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5-57EF-4F72-9BC9-50C64019D83A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fld id="{C2401B99-B76F-49A9-85B7-46355389BE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6-57EF-4F72-9BC9-50C64019D83A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fld id="{99096C94-D062-45E8-81F9-84AFCFCB3E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7-57EF-4F72-9BC9-50C64019D83A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fld id="{1872E01B-C278-474C-AD45-884056B7B9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8-57EF-4F72-9BC9-50C64019D83A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fld id="{125263A4-8DFE-4673-803F-26CCF658A6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9-57EF-4F72-9BC9-50C64019D83A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fld id="{B7D4958B-F4F3-4F59-BBF2-7E0EA313F0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A-57EF-4F72-9BC9-50C64019D83A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fld id="{576A2D9F-FE73-4B61-BD13-1785C9AFED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B-57EF-4F72-9BC9-50C64019D83A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fld id="{57609653-17B6-4AEB-B562-CBF1BA9396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C-57EF-4F72-9BC9-50C64019D83A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fld id="{D6F1ECC7-3C3F-46FF-9C18-97DBCB9E83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D-57EF-4F72-9BC9-50C64019D83A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fld id="{6B293157-1F9F-4F6C-8B2A-C51929B19A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E-57EF-4F72-9BC9-50C64019D83A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fld id="{F8BF5805-0ACA-4E94-94CA-661FE741D1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F-57EF-4F72-9BC9-50C64019D83A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fld id="{1EF180EC-963B-46D7-BD75-C2A57DC0D7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0-57EF-4F72-9BC9-50C64019D83A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fld id="{EFE7AF21-6A74-4EEB-AA14-95B78CA19B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1-57EF-4F72-9BC9-50C64019D83A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fld id="{442F5857-DD8E-485D-9F96-3317B85906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2-57EF-4F72-9BC9-50C64019D83A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fld id="{6962BF1A-B2C4-497B-8A58-6B3E24410D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3-57EF-4F72-9BC9-50C64019D83A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fld id="{9BCCEF4A-2536-46D6-B264-01AC8F784A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4-57EF-4F72-9BC9-50C64019D83A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fld id="{EC4AA1C2-8AF3-4413-8C4F-3880FECAB5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5-57EF-4F72-9BC9-50C64019D83A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fld id="{EF99ABA7-028A-4901-8A2F-3706C811FC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6-57EF-4F72-9BC9-50C64019D83A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fld id="{7FF0049F-9380-4560-9020-93CAD7F2B2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7-57EF-4F72-9BC9-50C64019D83A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fld id="{FCF25E2A-76E5-42DB-B3B3-114FE35312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8-57EF-4F72-9BC9-50C64019D83A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fld id="{12D7E03B-CD56-42D4-9918-416C39FF10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9-57EF-4F72-9BC9-50C64019D83A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fld id="{27E22DFE-46AE-45FC-A6E6-7F5BA0A163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A-57EF-4F72-9BC9-50C64019D83A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fld id="{DC00D478-0A99-4EB5-BDC9-9CA1EBBEDF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B-57EF-4F72-9BC9-50C64019D83A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fld id="{89F5FC9A-EB58-4A26-B294-CC0359330B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C-57EF-4F72-9BC9-50C64019D83A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fld id="{D4F83192-BC51-44F7-BE15-CCD226C44B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D-57EF-4F72-9BC9-50C64019D83A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fld id="{DA531637-99F8-470C-90C0-D7F2040AF5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E-57EF-4F72-9BC9-50C64019D83A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fld id="{86AFBBC3-8494-4ABD-B317-A9C60DDCCA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F-57EF-4F72-9BC9-50C64019D83A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fld id="{CEFD0FE6-D725-4392-B573-5733C09019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0-57EF-4F72-9BC9-50C64019D83A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fld id="{6E4B2C63-E844-47FC-8FAE-0BFEBA52F7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1-57EF-4F72-9BC9-50C64019D83A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fld id="{598DEE00-02C4-4E8B-B846-725BE78236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2-57EF-4F72-9BC9-50C64019D83A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fld id="{E3B4C806-518F-4E76-8632-D40CF862F8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3-57EF-4F72-9BC9-50C64019D83A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fld id="{A3B4C2CC-A88B-4BF9-919E-224BE09E13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4-57EF-4F72-9BC9-50C64019D83A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fld id="{50A63083-3BB9-47FC-AE17-9F71A70A90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5-57EF-4F72-9BC9-50C64019D83A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fld id="{1905357D-47A8-4BB7-B35A-073770EB5D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6-57EF-4F72-9BC9-50C64019D83A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fld id="{3CB968C1-2607-47F4-BBB5-AE112CF76D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7-57EF-4F72-9BC9-50C64019D83A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fld id="{E342A9CE-E3A4-4945-AA29-B81E80B759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8-57EF-4F72-9BC9-50C64019D83A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fld id="{5E833A2E-D038-425D-9AAA-25BE53E27E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9-57EF-4F72-9BC9-50C64019D83A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fld id="{9964C8AF-55D6-4474-84DE-8C40FE5038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A-57EF-4F72-9BC9-50C64019D83A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fld id="{0A2228BB-FF49-4877-857E-25CFAD6B6D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B-57EF-4F72-9BC9-50C64019D83A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fld id="{12EE7607-514F-4484-802C-D748C7B84C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C-57EF-4F72-9BC9-50C64019D83A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fld id="{46057023-BE4C-42F0-A186-80C7085105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D-57EF-4F72-9BC9-50C64019D83A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fld id="{D021B46D-EC8A-45AC-B1CA-65E7503CD0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E-57EF-4F72-9BC9-50C64019D83A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fld id="{B88FA424-B3CF-470E-AB1A-2E71AF8407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F-57EF-4F72-9BC9-50C64019D83A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fld id="{1C5D8CBF-8D05-45ED-8882-968155C5B0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0-57EF-4F72-9BC9-50C64019D83A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fld id="{65148763-B145-4F4C-A05E-83D0BC33DB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1-57EF-4F72-9BC9-50C64019D83A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fld id="{533742F2-A89D-4129-A067-1CC029DDE3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2-57EF-4F72-9BC9-50C64019D83A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fld id="{296E8D65-D5C4-4CDF-AAC1-F54AD91C10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3-57EF-4F72-9BC9-50C64019D83A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fld id="{5525C796-C5EF-4F0B-B30C-4A0BCBA901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4-57EF-4F72-9BC9-50C64019D83A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fld id="{E6E0E911-3696-459E-B686-6EB38DCD06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5-57EF-4F72-9BC9-50C64019D83A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fld id="{C4427C4D-E4E4-4D2B-BE23-5D9346C65F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6-57EF-4F72-9BC9-50C64019D83A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fld id="{64959D37-D06D-464D-90AD-A40BB0D9EA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7-57EF-4F72-9BC9-50C64019D83A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fld id="{38DFFD9E-6D18-40F2-A27E-7C27E91D20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8-57EF-4F72-9BC9-50C64019D83A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fld id="{DE6FBD41-BCD0-450B-911C-808D08796B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9-57EF-4F72-9BC9-50C64019D83A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fld id="{082C0A89-EEFF-4EF4-9FA4-9BFE10930F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A-57EF-4F72-9BC9-50C64019D83A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fld id="{FD99B637-4048-4FBB-84CF-73950269CF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B-57EF-4F72-9BC9-50C64019D83A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fld id="{46E125E2-9E1F-46F1-84E4-8B431DD109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C-57EF-4F72-9BC9-50C64019D83A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fld id="{7127748D-2ADE-40ED-8FA0-A7DF48E9EB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D-57EF-4F72-9BC9-50C64019D83A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fld id="{14BFAF95-F42F-4B06-9560-09FCA940FA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E-57EF-4F72-9BC9-50C64019D83A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fld id="{0BF77803-8D45-4CF1-97F9-C97A4EE2EB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F-57EF-4F72-9BC9-50C64019D83A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fld id="{34721592-B9D2-41DB-BD57-49C6111027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0-57EF-4F72-9BC9-50C64019D83A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fld id="{D4B3374F-8917-4001-B1B1-F826447142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1-57EF-4F72-9BC9-50C64019D83A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fld id="{BA1558E5-535E-4BC3-8CFF-2D2EA04B19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2-57EF-4F72-9BC9-50C64019D83A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fld id="{EE3F59E1-A261-40ED-A536-8E2D326609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3-57EF-4F72-9BC9-50C64019D83A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fld id="{F75B10BE-54DC-446E-B77B-D9F253C0B4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4-57EF-4F72-9BC9-50C64019D83A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fld id="{42E4C435-91C8-461F-B0C5-DDD0DA1A10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5-57EF-4F72-9BC9-50C64019D83A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fld id="{F7104675-290C-473B-BEDF-E997719973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6-57EF-4F72-9BC9-50C64019D83A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fld id="{FD177340-84DC-4033-BBFB-FE32C863B9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7-57EF-4F72-9BC9-50C64019D83A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fld id="{85AB5A76-520E-461F-82B5-90B5E0441B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8-57EF-4F72-9BC9-50C64019D83A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fld id="{D9CC2C9F-F343-4075-83AB-69A3EFE966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9-57EF-4F72-9BC9-50C64019D83A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fld id="{6F018D39-831B-46BC-A121-5BC4B3E7C0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A-57EF-4F72-9BC9-50C64019D83A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fld id="{3061EBF9-B389-481D-B93A-B5603BEDB2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B-57EF-4F72-9BC9-50C64019D83A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fld id="{2C0C6B5E-F549-4999-AE3C-B079331BB8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C-57EF-4F72-9BC9-50C64019D83A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fld id="{BD4A59DC-0703-4C28-B00C-C1AD5F2598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D-57EF-4F72-9BC9-50C64019D83A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fld id="{B8614727-6531-4DBE-AB32-F91B3076D0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E-57EF-4F72-9BC9-50C64019D83A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fld id="{1A83F8B0-A853-46E6-9F60-5CD03ED942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F-57EF-4F72-9BC9-50C64019D83A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fld id="{3E312D45-8E58-4A97-B792-CC3CF38D51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0-57EF-4F72-9BC9-50C64019D83A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fld id="{CEB53392-8911-4FBD-A62A-5ED007E203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1-57EF-4F72-9BC9-50C64019D83A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fld id="{87A04F9C-44DE-4BD5-956C-31F2BB904C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2-57EF-4F72-9BC9-50C64019D83A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fld id="{70452CAB-3983-4A03-85F7-2952E81098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3-57EF-4F72-9BC9-50C64019D83A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fld id="{21225DCB-DC72-43E3-ADF4-0F834593EA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4-57EF-4F72-9BC9-50C64019D83A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fld id="{E42F7AD3-06D1-4464-A5BD-7895AB6A47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5-57EF-4F72-9BC9-50C64019D83A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fld id="{91583448-D80F-4114-B43B-CDF048739A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6-57EF-4F72-9BC9-50C64019D83A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fld id="{30A2CA3E-2407-4B2A-B438-246E347D00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7-57EF-4F72-9BC9-50C64019D83A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fld id="{CAF2660E-1082-4DC4-ADCF-0C9BCD545C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8-57EF-4F72-9BC9-50C64019D83A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fld id="{BF728AE9-A7DD-4C71-9322-CA429CC44E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9-57EF-4F72-9BC9-50C64019D83A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fld id="{84A3BF0A-7DA5-4A55-BC6F-AAC0E85042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A-57EF-4F72-9BC9-50C64019D83A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fld id="{C158B97D-ADDF-4487-A21B-98609DE6EE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B-57EF-4F72-9BC9-50C64019D83A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fld id="{7F36F6FD-1A57-409C-94F4-57A31099B1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C-57EF-4F72-9BC9-50C64019D83A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fld id="{086CD6F8-64E0-45B4-802C-09EA11D46F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D-57EF-4F72-9BC9-50C64019D83A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fld id="{1BF6C954-4D64-4A63-A900-FEB8B87E31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E-57EF-4F72-9BC9-50C64019D83A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fld id="{F3EFFCEB-B0EE-4215-8BA5-1D63CAD90C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F-57EF-4F72-9BC9-50C64019D83A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fld id="{83B2EEBE-7F5B-4088-AE14-EDA51D3D2C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0-57EF-4F72-9BC9-50C64019D83A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fld id="{A5B1175C-9241-4903-B37F-43DCAF9CA4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1-57EF-4F72-9BC9-50C64019D83A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fld id="{67B8DE3E-A420-47D6-9666-44EC628120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2-57EF-4F72-9BC9-50C64019D83A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fld id="{269B46C3-88FF-429C-919A-283BE77C94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3-57EF-4F72-9BC9-50C64019D83A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fld id="{96884D56-E36B-412D-894F-A8396DFBD6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4-57EF-4F72-9BC9-50C64019D83A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fld id="{DB3FBF9D-5E52-4353-8C37-85CA30347D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5-57EF-4F72-9BC9-50C64019D83A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fld id="{7BBBFBE4-E68B-49B4-B0CD-675F935CBE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6-57EF-4F72-9BC9-50C64019D83A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fld id="{00F2971A-1F9F-48A2-AB3D-6780C7A475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7-57EF-4F72-9BC9-50C64019D83A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fld id="{2D7D04EF-5ECC-415D-AD24-738B66205B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8-57EF-4F72-9BC9-50C64019D83A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fld id="{16122557-C77A-4FC8-A0C0-004D57BEB7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9-57EF-4F72-9BC9-50C64019D83A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fld id="{90C11D16-F31B-46D0-9654-E713672B75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A-57EF-4F72-9BC9-50C64019D83A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fld id="{12E2A808-633E-4885-AC80-7940C90F8B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B-57EF-4F72-9BC9-50C64019D83A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fld id="{6416C813-4BCA-49C4-B1F7-0CA0AB4E25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C-57EF-4F72-9BC9-50C64019D83A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fld id="{CE03CC1B-6D56-4C89-9EB2-8043A0DA6A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D-57EF-4F72-9BC9-50C64019D83A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fld id="{8738724C-DA15-44DE-91D1-F7E5C164AB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E-57EF-4F72-9BC9-50C64019D83A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fld id="{DCBA1BB4-7488-450B-80F7-9BAE283E79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F-57EF-4F72-9BC9-50C64019D83A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fld id="{283F3F33-EB02-43DD-B2AC-61529F985E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0-57EF-4F72-9BC9-50C64019D83A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fld id="{63746B71-F31D-440F-9D7C-7648459DA6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1-57EF-4F72-9BC9-50C64019D83A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fld id="{A38C0A03-4AC6-418D-8513-CDCFE3FF33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2-57EF-4F72-9BC9-50C64019D83A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fld id="{1DAC1FE6-F999-4484-AEE8-F150D4B95D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3-57EF-4F72-9BC9-50C64019D83A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fld id="{530AD297-1286-4B42-9C65-FABCA59523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4-57EF-4F72-9BC9-50C64019D83A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fld id="{C6C9B119-21D2-48F7-930F-B9B16DAF9F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5-57EF-4F72-9BC9-50C64019D83A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fld id="{3FEFD93C-028A-40F2-B1AA-59CFD921B4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6-57EF-4F72-9BC9-50C64019D83A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fld id="{63129501-F20A-4159-AC83-05104FEE63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7-57EF-4F72-9BC9-50C64019D83A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fld id="{EC8EB97D-DBE9-4336-96DF-4370C49EA9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8-57EF-4F72-9BC9-50C64019D83A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fld id="{38476E63-6468-4F6E-9EDD-A05CDAAEEF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9-57EF-4F72-9BC9-50C64019D83A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fld id="{03DD1901-4632-4319-97DC-0A12A37191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A-57EF-4F72-9BC9-50C64019D83A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fld id="{55C42A63-8004-4238-8373-A081E19F4A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B-57EF-4F72-9BC9-50C64019D83A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fld id="{7C448203-41B8-4CEC-8310-9D19006263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C-57EF-4F72-9BC9-50C64019D83A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fld id="{9E7064BA-8877-433D-B88C-3480645B40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D-57EF-4F72-9BC9-50C64019D83A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fld id="{42E3993C-9E8B-4762-A751-CC2341BB00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E-57EF-4F72-9BC9-50C64019D83A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fld id="{C796941D-9170-4C59-9920-F733068630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F-57EF-4F72-9BC9-50C64019D83A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fld id="{74AA5DF6-201A-44DF-9128-858ACF488E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0-57EF-4F72-9BC9-50C64019D83A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fld id="{A9B429E4-A738-445B-8CEE-4FE1E5B13A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1-57EF-4F72-9BC9-50C64019D83A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fld id="{E00CAAF2-72BF-44D1-ACF1-441A682CD3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2-57EF-4F72-9BC9-50C64019D83A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fld id="{619E36F8-3899-4E2C-BC33-82584333D9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3-57EF-4F72-9BC9-50C64019D83A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fld id="{ECA5A212-E0AC-42B9-893E-7B14B1D32C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4-57EF-4F72-9BC9-50C64019D83A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fld id="{C24DECD3-C2D9-4091-8C5A-99B64E73AC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5-57EF-4F72-9BC9-50C64019D83A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fld id="{5588E933-72D1-494B-B974-41BDA76B24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6-57EF-4F72-9BC9-50C64019D83A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fld id="{09C21A7D-4300-4599-A18F-EDBA4D7279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7-57EF-4F72-9BC9-50C64019D83A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fld id="{1E3C19E3-77A3-42D4-A41C-DDC865F3EE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8-57EF-4F72-9BC9-50C64019D83A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fld id="{0F3D86DA-CAC4-40FE-A0F9-64D0773BF4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9-57EF-4F72-9BC9-50C64019D83A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fld id="{8DA5E3AC-FFA5-4541-9DCF-154DCFAD92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A-57EF-4F72-9BC9-50C64019D83A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fld id="{93BA9191-D143-4D06-A401-56AB35B894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B-57EF-4F72-9BC9-50C64019D83A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fld id="{CCDDB034-187A-4769-B83C-B1C9A6ECC7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C-57EF-4F72-9BC9-50C64019D83A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fld id="{2E7A6EDD-0B75-46FF-9D97-AD88A518E6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D-57EF-4F72-9BC9-50C64019D83A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fld id="{AC12FA2E-B29B-4F06-BB6E-3161C3E3E2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E-57EF-4F72-9BC9-50C64019D83A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fld id="{10A6D25A-8D92-40FC-8A11-57B626F146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F-57EF-4F72-9BC9-50C64019D83A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fld id="{94475713-3C60-49AA-B62F-E18692297D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0-57EF-4F72-9BC9-50C64019D83A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fld id="{C142524F-9012-4376-880C-869F562F8F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1-57EF-4F72-9BC9-50C64019D83A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fld id="{344BE1E6-443A-416C-8AAB-86B8B7B61D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2-57EF-4F72-9BC9-50C64019D83A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fld id="{96AED89D-55F3-41E1-A4CD-CDA3736A3B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3-57EF-4F72-9BC9-50C64019D83A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fld id="{0EEAD6D9-CCC7-440A-AF57-C1DC8C8167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4-57EF-4F72-9BC9-50C64019D83A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fld id="{60E452F4-050D-4822-ABA0-66D02EE9AE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5-57EF-4F72-9BC9-50C64019D83A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fld id="{1EF8BE13-4F23-4685-B0EE-780AD4D3C2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6-57EF-4F72-9BC9-50C64019D83A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fld id="{6DEC02BA-61B8-48CC-A9FC-FB51F82789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7-57EF-4F72-9BC9-50C64019D83A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fld id="{7E5197C5-5513-4057-BD14-B43024653E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8-57EF-4F72-9BC9-50C64019D83A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fld id="{59C519F0-74BA-4F54-B577-C0CBE17958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9-57EF-4F72-9BC9-50C64019D83A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fld id="{DA806C6A-0DEC-4C87-BCCB-408B21D071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A-57EF-4F72-9BC9-50C64019D83A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fld id="{2147A9CA-9E58-4AC9-A659-6ECC32B7C6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B-57EF-4F72-9BC9-50C64019D83A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fld id="{974BFD17-0BE0-4AEB-9454-32FC80D6C6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C-57EF-4F72-9BC9-50C64019D83A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fld id="{E23A731B-FA57-4353-8957-801A06BF1E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D-57EF-4F72-9BC9-50C64019D83A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fld id="{BCFC3309-BAE9-4807-A372-BF732B80DE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E-57EF-4F72-9BC9-50C64019D83A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fld id="{12BC3514-0FBF-42FC-86A7-89645F4923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F-57EF-4F72-9BC9-50C64019D83A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fld id="{14E5227A-A922-4F95-9512-5C7EA1FE6A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0-57EF-4F72-9BC9-50C64019D83A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fld id="{43EACB7A-E12B-4F06-8CEA-AA622C1D16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1-57EF-4F72-9BC9-50C64019D83A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fld id="{2E7D6E7E-9CA5-4E77-ACF8-D1DB7D99F4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2-57EF-4F72-9BC9-50C64019D83A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fld id="{3F4F7B7E-9305-4055-95F8-E10E02BA30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3-57EF-4F72-9BC9-50C64019D83A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fld id="{BB2AC60D-47B9-4054-993A-D00FCC4B46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4-57EF-4F72-9BC9-50C64019D83A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fld id="{80F7B3B6-A0C9-4C9F-9F2B-0E01982205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5-57EF-4F72-9BC9-50C64019D83A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fld id="{03A77067-1DCA-4E62-8763-FE1DB7D09D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6-57EF-4F72-9BC9-50C64019D83A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fld id="{47EB0802-972C-46A3-85A0-C6752B7B04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7-57EF-4F72-9BC9-50C64019D83A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fld id="{9877C2F8-EE88-48C5-A431-F4BF406CDA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8-57EF-4F72-9BC9-50C64019D83A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fld id="{4D74B6F7-8B3F-40DF-B611-636354EE1F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9-57EF-4F72-9BC9-50C64019D83A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fld id="{7FD27458-C874-4896-8269-7FD56A4E6C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A-57EF-4F72-9BC9-50C64019D83A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fld id="{7CCB4E98-6807-4EF0-A7EB-457E02131C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B-57EF-4F72-9BC9-50C64019D83A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fld id="{F0A84D91-E3AE-4EAC-90B2-408F013A54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C-57EF-4F72-9BC9-50C64019D83A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fld id="{B594F0DD-31F4-440B-B5F7-38FB6A2BA2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D-57EF-4F72-9BC9-50C64019D83A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fld id="{7E3EC6C2-EA35-42E5-B2B3-16BAFDBEB1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E-57EF-4F72-9BC9-50C64019D83A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fld id="{57C0F4F2-C082-4D28-8E71-C29533FA1C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F-57EF-4F72-9BC9-50C64019D83A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fld id="{AC0E8939-41CB-4B27-9460-3030DBCEF2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0-57EF-4F72-9BC9-50C64019D83A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fld id="{565C1081-DD0A-4F69-B002-80CEE82E35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1-57EF-4F72-9BC9-50C64019D83A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fld id="{567622A1-EFD6-4F0E-A120-77F7A10116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2-57EF-4F72-9BC9-50C64019D83A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fld id="{58DFBEEF-CAEC-4A88-A4A3-4095C350F9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3-57EF-4F72-9BC9-50C64019D83A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fld id="{1C12C121-D60A-46D8-A90E-F733957D1C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4-57EF-4F72-9BC9-50C64019D83A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fld id="{1F68FF79-1B78-4B85-82E5-70EC29D7E0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5-57EF-4F72-9BC9-50C64019D83A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fld id="{356F6289-FC1C-42A5-82EC-0C4ED555DC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6-57EF-4F72-9BC9-50C64019D83A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fld id="{957A1A8B-BEDC-425A-BD6F-973093F245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7-57EF-4F72-9BC9-50C64019D83A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fld id="{D21F725B-88FD-49AC-BBF4-45DECA4B26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8-57EF-4F72-9BC9-50C64019D83A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fld id="{381A76FF-E0F8-45A3-AEE5-4D54E883D1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9-57EF-4F72-9BC9-50C64019D83A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fld id="{F607897B-26FE-4012-BCBA-B606521195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A-57EF-4F72-9BC9-50C64019D83A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fld id="{48BCCD32-67EE-4DDD-9137-223BEAEA94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B-57EF-4F72-9BC9-50C64019D83A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fld id="{7233701F-AC17-43AD-9A61-776554044F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C-57EF-4F72-9BC9-50C64019D83A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fld id="{66DF4656-08EC-4371-89D4-6B854EDC8F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D-57EF-4F72-9BC9-50C64019D83A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fld id="{BB938855-D6AA-4326-ACB2-D4D2157459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E-57EF-4F72-9BC9-50C64019D83A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fld id="{690B124C-3CD2-42F5-BB86-B8B6C61D67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F-57EF-4F72-9BC9-50C64019D83A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fld id="{E72B0106-3643-47CE-A87E-B58336B3DC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0-57EF-4F72-9BC9-50C64019D83A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fld id="{F36A3887-6679-4C1D-B7C4-B28E311980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1-57EF-4F72-9BC9-50C64019D83A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fld id="{02D8F0B2-F890-47FF-927B-A37A754C1F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2-57EF-4F72-9BC9-50C64019D83A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fld id="{5FF9BC68-6298-4CEA-A7CA-CCAFBBC21F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3-57EF-4F72-9BC9-50C64019D83A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fld id="{880CEAAA-296B-46F7-B081-D372F2B39E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4-57EF-4F72-9BC9-50C64019D83A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fld id="{260867A3-6A0A-4E53-A774-A02467E5A7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5-57EF-4F72-9BC9-50C64019D83A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fld id="{EF569B02-3AB1-4AAB-A165-613C30EFE5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6-57EF-4F72-9BC9-50C64019D83A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fld id="{9199D6C4-E4DB-4718-BB9D-6561678E80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7-57EF-4F72-9BC9-50C64019D83A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fld id="{FAB8EEC4-1DFC-46C8-A084-FF46E1C5BF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8-57EF-4F72-9BC9-50C64019D83A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fld id="{CA725024-AEA2-4806-BB64-DEF41C00FF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9-57EF-4F72-9BC9-50C64019D83A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fld id="{F22BD898-348B-45EC-93F1-742BF3341E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A-57EF-4F72-9BC9-50C64019D83A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fld id="{AD4BEC95-7AE5-461A-BB75-8D21F6407D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B-57EF-4F72-9BC9-50C64019D83A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fld id="{46225101-BC86-4184-AC03-244CBF3F3E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C-57EF-4F72-9BC9-50C64019D83A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fld id="{15E493FB-F8AB-472B-9DC6-DA684E33D1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D-57EF-4F72-9BC9-50C64019D83A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fld id="{72DBD030-8E03-46E4-B071-6CB0F8A853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E-57EF-4F72-9BC9-50C64019D83A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fld id="{B51F5A1C-E436-4512-8C51-6489A9A326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F-57EF-4F72-9BC9-50C64019D83A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fld id="{DFC5BCD7-B4F2-42AB-A039-9DE9FA9228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0-57EF-4F72-9BC9-50C64019D83A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fld id="{703569AE-A08B-49BE-B538-954675D9A3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1-57EF-4F72-9BC9-50C64019D83A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fld id="{BCCF8463-308A-4F05-98DB-2B50BF6E82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2-57EF-4F72-9BC9-50C64019D83A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fld id="{2DDB373B-9E70-4F84-B1CB-826B2B2807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3-57EF-4F72-9BC9-50C64019D83A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fld id="{CBB7503E-5D30-404E-B8C9-E66F45ECB3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4-57EF-4F72-9BC9-50C64019D83A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fld id="{D857C66B-3B75-493F-A24D-CAC1186742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5-57EF-4F72-9BC9-50C64019D83A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fld id="{0353BF3E-F0B1-4644-B09A-E57908449C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6-57EF-4F72-9BC9-50C64019D83A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fld id="{B99A1912-B69A-4334-A9F0-3A144A0019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7-57EF-4F72-9BC9-50C64019D83A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fld id="{3AA14350-9891-4ADA-9736-24EED198F9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8-57EF-4F72-9BC9-50C64019D83A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fld id="{B30743BD-2E43-404D-8984-F00A45C5CA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9-57EF-4F72-9BC9-50C64019D83A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fld id="{9D5485B5-F9E0-436D-A2FE-35DFF2A761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A-57EF-4F72-9BC9-50C64019D83A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fld id="{2704F1CE-46A7-473A-B741-9F23376E2B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B-57EF-4F72-9BC9-50C64019D83A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fld id="{F9F4F3F0-4D72-406A-B473-A0DF7B009C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C-57EF-4F72-9BC9-50C64019D83A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fld id="{BE22F509-E3FF-4E5C-B898-EB997527D8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D-57EF-4F72-9BC9-50C64019D83A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fld id="{BB229A2C-6322-453C-AD9C-8BA11698CC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E-57EF-4F72-9BC9-50C64019D83A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fld id="{33BFFD4E-98E3-4342-87D0-7AD7D078AA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F-57EF-4F72-9BC9-50C64019D83A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fld id="{AD4C5496-7BCC-46A0-9021-9751CAACEA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0-57EF-4F72-9BC9-50C64019D83A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fld id="{C96F7714-0D28-411A-8B85-440F6F4254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1-57EF-4F72-9BC9-50C64019D83A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fld id="{5F53420E-36CB-4CA6-9829-43BED7FF44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2-57EF-4F72-9BC9-50C64019D83A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fld id="{6F4CFB64-6FC4-442E-9C7E-39909D9C6C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3-57EF-4F72-9BC9-50C64019D83A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fld id="{D5E280C8-14D6-49E1-9743-459CBDDE36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4-57EF-4F72-9BC9-50C64019D83A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fld id="{ACB8212D-358D-44E3-8B3B-29DEA19240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5-57EF-4F72-9BC9-50C64019D83A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fld id="{40728AD9-FAD5-4F84-8763-3C029575C4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6-57EF-4F72-9BC9-50C64019D83A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fld id="{01DDC747-D1C5-49EB-A92B-DF7D6E1BAF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7-57EF-4F72-9BC9-50C64019D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accent6"/>
                </a:solidFill>
                <a:round/>
              </a:ln>
              <a:effectLst/>
            </c:spPr>
          </c:errBars>
          <c:cat>
            <c:numRef>
              <c:f>'Hilfsblatt Zeitstrahl'!$B$2:$B$1465</c:f>
              <c:numCache>
                <c:formatCode>dd/\ mmmm\ yyyy</c:formatCode>
                <c:ptCount val="1464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45717</c:v>
                </c:pt>
                <c:pt idx="61">
                  <c:v>45718</c:v>
                </c:pt>
                <c:pt idx="62">
                  <c:v>45719</c:v>
                </c:pt>
                <c:pt idx="63">
                  <c:v>45720</c:v>
                </c:pt>
                <c:pt idx="64">
                  <c:v>45721</c:v>
                </c:pt>
                <c:pt idx="65">
                  <c:v>45722</c:v>
                </c:pt>
                <c:pt idx="66">
                  <c:v>45723</c:v>
                </c:pt>
                <c:pt idx="67">
                  <c:v>45724</c:v>
                </c:pt>
                <c:pt idx="68">
                  <c:v>45725</c:v>
                </c:pt>
                <c:pt idx="69">
                  <c:v>45726</c:v>
                </c:pt>
                <c:pt idx="70">
                  <c:v>45727</c:v>
                </c:pt>
                <c:pt idx="71">
                  <c:v>45728</c:v>
                </c:pt>
                <c:pt idx="72">
                  <c:v>45729</c:v>
                </c:pt>
                <c:pt idx="73">
                  <c:v>45730</c:v>
                </c:pt>
                <c:pt idx="74">
                  <c:v>45731</c:v>
                </c:pt>
                <c:pt idx="75">
                  <c:v>45732</c:v>
                </c:pt>
                <c:pt idx="76">
                  <c:v>45733</c:v>
                </c:pt>
                <c:pt idx="77">
                  <c:v>45734</c:v>
                </c:pt>
                <c:pt idx="78">
                  <c:v>45735</c:v>
                </c:pt>
                <c:pt idx="79">
                  <c:v>45736</c:v>
                </c:pt>
                <c:pt idx="80">
                  <c:v>45737</c:v>
                </c:pt>
                <c:pt idx="81">
                  <c:v>45738</c:v>
                </c:pt>
                <c:pt idx="82">
                  <c:v>45739</c:v>
                </c:pt>
                <c:pt idx="83">
                  <c:v>45740</c:v>
                </c:pt>
                <c:pt idx="84">
                  <c:v>45741</c:v>
                </c:pt>
                <c:pt idx="85">
                  <c:v>45742</c:v>
                </c:pt>
                <c:pt idx="86">
                  <c:v>45743</c:v>
                </c:pt>
                <c:pt idx="87">
                  <c:v>45744</c:v>
                </c:pt>
                <c:pt idx="88">
                  <c:v>45745</c:v>
                </c:pt>
                <c:pt idx="89">
                  <c:v>45746</c:v>
                </c:pt>
                <c:pt idx="90">
                  <c:v>45747</c:v>
                </c:pt>
                <c:pt idx="91">
                  <c:v>45748</c:v>
                </c:pt>
                <c:pt idx="92">
                  <c:v>45749</c:v>
                </c:pt>
                <c:pt idx="93">
                  <c:v>45750</c:v>
                </c:pt>
                <c:pt idx="94">
                  <c:v>45751</c:v>
                </c:pt>
                <c:pt idx="95">
                  <c:v>45752</c:v>
                </c:pt>
                <c:pt idx="96">
                  <c:v>45753</c:v>
                </c:pt>
                <c:pt idx="97">
                  <c:v>45754</c:v>
                </c:pt>
                <c:pt idx="98">
                  <c:v>45755</c:v>
                </c:pt>
                <c:pt idx="99">
                  <c:v>45756</c:v>
                </c:pt>
                <c:pt idx="100">
                  <c:v>45757</c:v>
                </c:pt>
                <c:pt idx="101">
                  <c:v>45758</c:v>
                </c:pt>
                <c:pt idx="102">
                  <c:v>45759</c:v>
                </c:pt>
                <c:pt idx="103">
                  <c:v>45760</c:v>
                </c:pt>
                <c:pt idx="104">
                  <c:v>45761</c:v>
                </c:pt>
                <c:pt idx="105">
                  <c:v>45762</c:v>
                </c:pt>
                <c:pt idx="106">
                  <c:v>45763</c:v>
                </c:pt>
                <c:pt idx="107">
                  <c:v>45764</c:v>
                </c:pt>
                <c:pt idx="108">
                  <c:v>45765</c:v>
                </c:pt>
                <c:pt idx="109">
                  <c:v>45766</c:v>
                </c:pt>
                <c:pt idx="110">
                  <c:v>45767</c:v>
                </c:pt>
                <c:pt idx="111">
                  <c:v>45768</c:v>
                </c:pt>
                <c:pt idx="112">
                  <c:v>45769</c:v>
                </c:pt>
                <c:pt idx="113">
                  <c:v>45770</c:v>
                </c:pt>
                <c:pt idx="114">
                  <c:v>45771</c:v>
                </c:pt>
                <c:pt idx="115">
                  <c:v>45772</c:v>
                </c:pt>
                <c:pt idx="116">
                  <c:v>45773</c:v>
                </c:pt>
                <c:pt idx="117">
                  <c:v>45774</c:v>
                </c:pt>
                <c:pt idx="118">
                  <c:v>45775</c:v>
                </c:pt>
                <c:pt idx="119">
                  <c:v>45776</c:v>
                </c:pt>
                <c:pt idx="120">
                  <c:v>45777</c:v>
                </c:pt>
                <c:pt idx="121">
                  <c:v>45778</c:v>
                </c:pt>
                <c:pt idx="122">
                  <c:v>45779</c:v>
                </c:pt>
                <c:pt idx="123">
                  <c:v>45780</c:v>
                </c:pt>
                <c:pt idx="124">
                  <c:v>45781</c:v>
                </c:pt>
                <c:pt idx="125">
                  <c:v>45782</c:v>
                </c:pt>
                <c:pt idx="126">
                  <c:v>45783</c:v>
                </c:pt>
                <c:pt idx="127">
                  <c:v>45784</c:v>
                </c:pt>
                <c:pt idx="128">
                  <c:v>45785</c:v>
                </c:pt>
                <c:pt idx="129">
                  <c:v>45786</c:v>
                </c:pt>
                <c:pt idx="130">
                  <c:v>45787</c:v>
                </c:pt>
                <c:pt idx="131">
                  <c:v>45788</c:v>
                </c:pt>
                <c:pt idx="132">
                  <c:v>45789</c:v>
                </c:pt>
                <c:pt idx="133">
                  <c:v>45790</c:v>
                </c:pt>
                <c:pt idx="134">
                  <c:v>45791</c:v>
                </c:pt>
                <c:pt idx="135">
                  <c:v>45792</c:v>
                </c:pt>
                <c:pt idx="136">
                  <c:v>45793</c:v>
                </c:pt>
                <c:pt idx="137">
                  <c:v>45794</c:v>
                </c:pt>
                <c:pt idx="138">
                  <c:v>45795</c:v>
                </c:pt>
                <c:pt idx="139">
                  <c:v>45796</c:v>
                </c:pt>
                <c:pt idx="140">
                  <c:v>45797</c:v>
                </c:pt>
                <c:pt idx="141">
                  <c:v>45798</c:v>
                </c:pt>
                <c:pt idx="142">
                  <c:v>45799</c:v>
                </c:pt>
                <c:pt idx="143">
                  <c:v>45800</c:v>
                </c:pt>
                <c:pt idx="144">
                  <c:v>45801</c:v>
                </c:pt>
                <c:pt idx="145">
                  <c:v>45802</c:v>
                </c:pt>
                <c:pt idx="146">
                  <c:v>45803</c:v>
                </c:pt>
                <c:pt idx="147">
                  <c:v>45804</c:v>
                </c:pt>
                <c:pt idx="148">
                  <c:v>45805</c:v>
                </c:pt>
                <c:pt idx="149">
                  <c:v>45806</c:v>
                </c:pt>
                <c:pt idx="150">
                  <c:v>45807</c:v>
                </c:pt>
                <c:pt idx="151">
                  <c:v>45808</c:v>
                </c:pt>
                <c:pt idx="152">
                  <c:v>45809</c:v>
                </c:pt>
                <c:pt idx="153">
                  <c:v>45810</c:v>
                </c:pt>
                <c:pt idx="154">
                  <c:v>45811</c:v>
                </c:pt>
                <c:pt idx="155">
                  <c:v>45812</c:v>
                </c:pt>
                <c:pt idx="156">
                  <c:v>45813</c:v>
                </c:pt>
                <c:pt idx="157">
                  <c:v>45814</c:v>
                </c:pt>
                <c:pt idx="158">
                  <c:v>45815</c:v>
                </c:pt>
                <c:pt idx="159">
                  <c:v>45816</c:v>
                </c:pt>
                <c:pt idx="160">
                  <c:v>45817</c:v>
                </c:pt>
                <c:pt idx="161">
                  <c:v>45818</c:v>
                </c:pt>
                <c:pt idx="162">
                  <c:v>45819</c:v>
                </c:pt>
                <c:pt idx="163">
                  <c:v>45820</c:v>
                </c:pt>
                <c:pt idx="164">
                  <c:v>45821</c:v>
                </c:pt>
                <c:pt idx="165">
                  <c:v>45822</c:v>
                </c:pt>
                <c:pt idx="166">
                  <c:v>45823</c:v>
                </c:pt>
                <c:pt idx="167">
                  <c:v>45824</c:v>
                </c:pt>
                <c:pt idx="168">
                  <c:v>45825</c:v>
                </c:pt>
                <c:pt idx="169">
                  <c:v>45826</c:v>
                </c:pt>
                <c:pt idx="170">
                  <c:v>45827</c:v>
                </c:pt>
                <c:pt idx="171">
                  <c:v>45828</c:v>
                </c:pt>
                <c:pt idx="172">
                  <c:v>45829</c:v>
                </c:pt>
                <c:pt idx="173">
                  <c:v>45830</c:v>
                </c:pt>
                <c:pt idx="174">
                  <c:v>45831</c:v>
                </c:pt>
                <c:pt idx="175">
                  <c:v>45832</c:v>
                </c:pt>
                <c:pt idx="176">
                  <c:v>45833</c:v>
                </c:pt>
                <c:pt idx="177">
                  <c:v>45834</c:v>
                </c:pt>
                <c:pt idx="178">
                  <c:v>45835</c:v>
                </c:pt>
                <c:pt idx="179">
                  <c:v>45836</c:v>
                </c:pt>
                <c:pt idx="180">
                  <c:v>45837</c:v>
                </c:pt>
                <c:pt idx="181">
                  <c:v>45838</c:v>
                </c:pt>
                <c:pt idx="182">
                  <c:v>45839</c:v>
                </c:pt>
                <c:pt idx="183">
                  <c:v>45840</c:v>
                </c:pt>
                <c:pt idx="184">
                  <c:v>45841</c:v>
                </c:pt>
                <c:pt idx="185">
                  <c:v>45842</c:v>
                </c:pt>
                <c:pt idx="186">
                  <c:v>45843</c:v>
                </c:pt>
                <c:pt idx="187">
                  <c:v>45844</c:v>
                </c:pt>
                <c:pt idx="188">
                  <c:v>45845</c:v>
                </c:pt>
                <c:pt idx="189">
                  <c:v>45846</c:v>
                </c:pt>
                <c:pt idx="190">
                  <c:v>45847</c:v>
                </c:pt>
                <c:pt idx="191">
                  <c:v>45848</c:v>
                </c:pt>
                <c:pt idx="192">
                  <c:v>45849</c:v>
                </c:pt>
                <c:pt idx="193">
                  <c:v>45850</c:v>
                </c:pt>
                <c:pt idx="194">
                  <c:v>45851</c:v>
                </c:pt>
                <c:pt idx="195">
                  <c:v>45852</c:v>
                </c:pt>
                <c:pt idx="196">
                  <c:v>45853</c:v>
                </c:pt>
                <c:pt idx="197">
                  <c:v>45854</c:v>
                </c:pt>
                <c:pt idx="198">
                  <c:v>45855</c:v>
                </c:pt>
                <c:pt idx="199">
                  <c:v>45856</c:v>
                </c:pt>
                <c:pt idx="200">
                  <c:v>45857</c:v>
                </c:pt>
                <c:pt idx="201">
                  <c:v>45858</c:v>
                </c:pt>
                <c:pt idx="202">
                  <c:v>45859</c:v>
                </c:pt>
                <c:pt idx="203">
                  <c:v>45860</c:v>
                </c:pt>
                <c:pt idx="204">
                  <c:v>45861</c:v>
                </c:pt>
                <c:pt idx="205">
                  <c:v>45862</c:v>
                </c:pt>
                <c:pt idx="206">
                  <c:v>45863</c:v>
                </c:pt>
                <c:pt idx="207">
                  <c:v>45864</c:v>
                </c:pt>
                <c:pt idx="208">
                  <c:v>45865</c:v>
                </c:pt>
                <c:pt idx="209">
                  <c:v>45866</c:v>
                </c:pt>
                <c:pt idx="210">
                  <c:v>45867</c:v>
                </c:pt>
                <c:pt idx="211">
                  <c:v>45868</c:v>
                </c:pt>
                <c:pt idx="212">
                  <c:v>45869</c:v>
                </c:pt>
                <c:pt idx="213">
                  <c:v>45870</c:v>
                </c:pt>
                <c:pt idx="214">
                  <c:v>45871</c:v>
                </c:pt>
                <c:pt idx="215">
                  <c:v>45872</c:v>
                </c:pt>
                <c:pt idx="216">
                  <c:v>45873</c:v>
                </c:pt>
                <c:pt idx="217">
                  <c:v>45874</c:v>
                </c:pt>
                <c:pt idx="218">
                  <c:v>45875</c:v>
                </c:pt>
                <c:pt idx="219">
                  <c:v>45876</c:v>
                </c:pt>
                <c:pt idx="220">
                  <c:v>45877</c:v>
                </c:pt>
                <c:pt idx="221">
                  <c:v>45878</c:v>
                </c:pt>
                <c:pt idx="222">
                  <c:v>45879</c:v>
                </c:pt>
                <c:pt idx="223">
                  <c:v>45880</c:v>
                </c:pt>
                <c:pt idx="224">
                  <c:v>45881</c:v>
                </c:pt>
                <c:pt idx="225">
                  <c:v>45882</c:v>
                </c:pt>
                <c:pt idx="226">
                  <c:v>45883</c:v>
                </c:pt>
                <c:pt idx="227">
                  <c:v>45884</c:v>
                </c:pt>
                <c:pt idx="228">
                  <c:v>45885</c:v>
                </c:pt>
                <c:pt idx="229">
                  <c:v>45886</c:v>
                </c:pt>
                <c:pt idx="230">
                  <c:v>45887</c:v>
                </c:pt>
                <c:pt idx="231">
                  <c:v>45888</c:v>
                </c:pt>
                <c:pt idx="232">
                  <c:v>45889</c:v>
                </c:pt>
                <c:pt idx="233">
                  <c:v>45890</c:v>
                </c:pt>
                <c:pt idx="234">
                  <c:v>45891</c:v>
                </c:pt>
                <c:pt idx="235">
                  <c:v>45892</c:v>
                </c:pt>
                <c:pt idx="236">
                  <c:v>45893</c:v>
                </c:pt>
                <c:pt idx="237">
                  <c:v>45894</c:v>
                </c:pt>
                <c:pt idx="238">
                  <c:v>45895</c:v>
                </c:pt>
                <c:pt idx="239">
                  <c:v>45896</c:v>
                </c:pt>
                <c:pt idx="240">
                  <c:v>45897</c:v>
                </c:pt>
                <c:pt idx="241">
                  <c:v>45898</c:v>
                </c:pt>
                <c:pt idx="242">
                  <c:v>45899</c:v>
                </c:pt>
                <c:pt idx="243">
                  <c:v>45900</c:v>
                </c:pt>
                <c:pt idx="244">
                  <c:v>45901</c:v>
                </c:pt>
                <c:pt idx="245">
                  <c:v>45902</c:v>
                </c:pt>
                <c:pt idx="246">
                  <c:v>45903</c:v>
                </c:pt>
                <c:pt idx="247">
                  <c:v>45904</c:v>
                </c:pt>
                <c:pt idx="248">
                  <c:v>45905</c:v>
                </c:pt>
                <c:pt idx="249">
                  <c:v>45906</c:v>
                </c:pt>
                <c:pt idx="250">
                  <c:v>45907</c:v>
                </c:pt>
                <c:pt idx="251">
                  <c:v>45908</c:v>
                </c:pt>
                <c:pt idx="252">
                  <c:v>45909</c:v>
                </c:pt>
                <c:pt idx="253">
                  <c:v>45910</c:v>
                </c:pt>
                <c:pt idx="254">
                  <c:v>45911</c:v>
                </c:pt>
                <c:pt idx="255">
                  <c:v>45912</c:v>
                </c:pt>
                <c:pt idx="256">
                  <c:v>45913</c:v>
                </c:pt>
                <c:pt idx="257">
                  <c:v>45914</c:v>
                </c:pt>
                <c:pt idx="258">
                  <c:v>45915</c:v>
                </c:pt>
                <c:pt idx="259">
                  <c:v>45916</c:v>
                </c:pt>
                <c:pt idx="260">
                  <c:v>45917</c:v>
                </c:pt>
                <c:pt idx="261">
                  <c:v>45918</c:v>
                </c:pt>
                <c:pt idx="262">
                  <c:v>45919</c:v>
                </c:pt>
                <c:pt idx="263">
                  <c:v>45920</c:v>
                </c:pt>
                <c:pt idx="264">
                  <c:v>45921</c:v>
                </c:pt>
                <c:pt idx="265">
                  <c:v>45922</c:v>
                </c:pt>
                <c:pt idx="266">
                  <c:v>45923</c:v>
                </c:pt>
                <c:pt idx="267">
                  <c:v>45924</c:v>
                </c:pt>
                <c:pt idx="268">
                  <c:v>45925</c:v>
                </c:pt>
                <c:pt idx="269">
                  <c:v>45926</c:v>
                </c:pt>
                <c:pt idx="270">
                  <c:v>45927</c:v>
                </c:pt>
                <c:pt idx="271">
                  <c:v>45928</c:v>
                </c:pt>
                <c:pt idx="272">
                  <c:v>45929</c:v>
                </c:pt>
                <c:pt idx="273">
                  <c:v>45930</c:v>
                </c:pt>
                <c:pt idx="274">
                  <c:v>45931</c:v>
                </c:pt>
                <c:pt idx="275">
                  <c:v>45932</c:v>
                </c:pt>
                <c:pt idx="276">
                  <c:v>45933</c:v>
                </c:pt>
                <c:pt idx="277">
                  <c:v>45934</c:v>
                </c:pt>
                <c:pt idx="278">
                  <c:v>45935</c:v>
                </c:pt>
                <c:pt idx="279">
                  <c:v>45936</c:v>
                </c:pt>
                <c:pt idx="280">
                  <c:v>45937</c:v>
                </c:pt>
                <c:pt idx="281">
                  <c:v>45938</c:v>
                </c:pt>
                <c:pt idx="282">
                  <c:v>45939</c:v>
                </c:pt>
                <c:pt idx="283">
                  <c:v>45940</c:v>
                </c:pt>
                <c:pt idx="284">
                  <c:v>45941</c:v>
                </c:pt>
                <c:pt idx="285">
                  <c:v>45942</c:v>
                </c:pt>
                <c:pt idx="286">
                  <c:v>45943</c:v>
                </c:pt>
                <c:pt idx="287">
                  <c:v>45944</c:v>
                </c:pt>
                <c:pt idx="288">
                  <c:v>45945</c:v>
                </c:pt>
                <c:pt idx="289">
                  <c:v>45946</c:v>
                </c:pt>
                <c:pt idx="290">
                  <c:v>45947</c:v>
                </c:pt>
                <c:pt idx="291">
                  <c:v>45948</c:v>
                </c:pt>
                <c:pt idx="292">
                  <c:v>45949</c:v>
                </c:pt>
                <c:pt idx="293">
                  <c:v>45950</c:v>
                </c:pt>
                <c:pt idx="294">
                  <c:v>45951</c:v>
                </c:pt>
                <c:pt idx="295">
                  <c:v>45952</c:v>
                </c:pt>
                <c:pt idx="296">
                  <c:v>45953</c:v>
                </c:pt>
                <c:pt idx="297">
                  <c:v>45954</c:v>
                </c:pt>
                <c:pt idx="298">
                  <c:v>45955</c:v>
                </c:pt>
                <c:pt idx="299">
                  <c:v>45956</c:v>
                </c:pt>
                <c:pt idx="300">
                  <c:v>45957</c:v>
                </c:pt>
                <c:pt idx="301">
                  <c:v>45958</c:v>
                </c:pt>
                <c:pt idx="302">
                  <c:v>45959</c:v>
                </c:pt>
                <c:pt idx="303">
                  <c:v>45960</c:v>
                </c:pt>
                <c:pt idx="304">
                  <c:v>45961</c:v>
                </c:pt>
                <c:pt idx="305">
                  <c:v>45962</c:v>
                </c:pt>
                <c:pt idx="306">
                  <c:v>45963</c:v>
                </c:pt>
                <c:pt idx="307">
                  <c:v>45964</c:v>
                </c:pt>
                <c:pt idx="308">
                  <c:v>45965</c:v>
                </c:pt>
                <c:pt idx="309">
                  <c:v>45966</c:v>
                </c:pt>
                <c:pt idx="310">
                  <c:v>45967</c:v>
                </c:pt>
                <c:pt idx="311">
                  <c:v>45968</c:v>
                </c:pt>
                <c:pt idx="312">
                  <c:v>45969</c:v>
                </c:pt>
                <c:pt idx="313">
                  <c:v>45970</c:v>
                </c:pt>
                <c:pt idx="314">
                  <c:v>45971</c:v>
                </c:pt>
                <c:pt idx="315">
                  <c:v>45972</c:v>
                </c:pt>
                <c:pt idx="316">
                  <c:v>45973</c:v>
                </c:pt>
                <c:pt idx="317">
                  <c:v>45974</c:v>
                </c:pt>
                <c:pt idx="318">
                  <c:v>45975</c:v>
                </c:pt>
                <c:pt idx="319">
                  <c:v>45976</c:v>
                </c:pt>
                <c:pt idx="320">
                  <c:v>45977</c:v>
                </c:pt>
                <c:pt idx="321">
                  <c:v>45978</c:v>
                </c:pt>
                <c:pt idx="322">
                  <c:v>45979</c:v>
                </c:pt>
                <c:pt idx="323">
                  <c:v>45980</c:v>
                </c:pt>
                <c:pt idx="324">
                  <c:v>45981</c:v>
                </c:pt>
                <c:pt idx="325">
                  <c:v>45982</c:v>
                </c:pt>
                <c:pt idx="326">
                  <c:v>45983</c:v>
                </c:pt>
                <c:pt idx="327">
                  <c:v>45984</c:v>
                </c:pt>
                <c:pt idx="328">
                  <c:v>45985</c:v>
                </c:pt>
                <c:pt idx="329">
                  <c:v>45986</c:v>
                </c:pt>
                <c:pt idx="330">
                  <c:v>45987</c:v>
                </c:pt>
                <c:pt idx="331">
                  <c:v>45988</c:v>
                </c:pt>
                <c:pt idx="332">
                  <c:v>45989</c:v>
                </c:pt>
                <c:pt idx="333">
                  <c:v>45990</c:v>
                </c:pt>
                <c:pt idx="334">
                  <c:v>45991</c:v>
                </c:pt>
                <c:pt idx="335">
                  <c:v>45992</c:v>
                </c:pt>
                <c:pt idx="336">
                  <c:v>45993</c:v>
                </c:pt>
                <c:pt idx="337">
                  <c:v>45994</c:v>
                </c:pt>
                <c:pt idx="338">
                  <c:v>45995</c:v>
                </c:pt>
                <c:pt idx="339">
                  <c:v>45996</c:v>
                </c:pt>
                <c:pt idx="340">
                  <c:v>45997</c:v>
                </c:pt>
                <c:pt idx="341">
                  <c:v>45998</c:v>
                </c:pt>
                <c:pt idx="342">
                  <c:v>45999</c:v>
                </c:pt>
                <c:pt idx="343">
                  <c:v>46000</c:v>
                </c:pt>
                <c:pt idx="344">
                  <c:v>46001</c:v>
                </c:pt>
                <c:pt idx="345">
                  <c:v>46002</c:v>
                </c:pt>
                <c:pt idx="346">
                  <c:v>46003</c:v>
                </c:pt>
                <c:pt idx="347">
                  <c:v>46004</c:v>
                </c:pt>
                <c:pt idx="348">
                  <c:v>46005</c:v>
                </c:pt>
                <c:pt idx="349">
                  <c:v>46006</c:v>
                </c:pt>
                <c:pt idx="350">
                  <c:v>46007</c:v>
                </c:pt>
                <c:pt idx="351">
                  <c:v>46008</c:v>
                </c:pt>
                <c:pt idx="352">
                  <c:v>46009</c:v>
                </c:pt>
                <c:pt idx="353">
                  <c:v>46010</c:v>
                </c:pt>
                <c:pt idx="354">
                  <c:v>46011</c:v>
                </c:pt>
                <c:pt idx="355">
                  <c:v>46012</c:v>
                </c:pt>
                <c:pt idx="356">
                  <c:v>46013</c:v>
                </c:pt>
                <c:pt idx="357">
                  <c:v>46014</c:v>
                </c:pt>
                <c:pt idx="358">
                  <c:v>46015</c:v>
                </c:pt>
                <c:pt idx="359">
                  <c:v>46016</c:v>
                </c:pt>
                <c:pt idx="360">
                  <c:v>46017</c:v>
                </c:pt>
                <c:pt idx="361">
                  <c:v>46018</c:v>
                </c:pt>
                <c:pt idx="362">
                  <c:v>46019</c:v>
                </c:pt>
                <c:pt idx="363">
                  <c:v>46020</c:v>
                </c:pt>
                <c:pt idx="364">
                  <c:v>46021</c:v>
                </c:pt>
                <c:pt idx="365">
                  <c:v>46022</c:v>
                </c:pt>
                <c:pt idx="366">
                  <c:v>46023</c:v>
                </c:pt>
                <c:pt idx="367">
                  <c:v>46024</c:v>
                </c:pt>
                <c:pt idx="368">
                  <c:v>46025</c:v>
                </c:pt>
                <c:pt idx="369">
                  <c:v>46026</c:v>
                </c:pt>
                <c:pt idx="370">
                  <c:v>46027</c:v>
                </c:pt>
                <c:pt idx="371">
                  <c:v>46028</c:v>
                </c:pt>
                <c:pt idx="372">
                  <c:v>46029</c:v>
                </c:pt>
                <c:pt idx="373">
                  <c:v>46030</c:v>
                </c:pt>
                <c:pt idx="374">
                  <c:v>46031</c:v>
                </c:pt>
                <c:pt idx="375">
                  <c:v>46032</c:v>
                </c:pt>
                <c:pt idx="376">
                  <c:v>46033</c:v>
                </c:pt>
                <c:pt idx="377">
                  <c:v>46034</c:v>
                </c:pt>
                <c:pt idx="378">
                  <c:v>46035</c:v>
                </c:pt>
                <c:pt idx="379">
                  <c:v>46036</c:v>
                </c:pt>
                <c:pt idx="380">
                  <c:v>46037</c:v>
                </c:pt>
                <c:pt idx="381">
                  <c:v>46038</c:v>
                </c:pt>
                <c:pt idx="382">
                  <c:v>46039</c:v>
                </c:pt>
                <c:pt idx="383">
                  <c:v>46040</c:v>
                </c:pt>
                <c:pt idx="384">
                  <c:v>46041</c:v>
                </c:pt>
                <c:pt idx="385">
                  <c:v>46042</c:v>
                </c:pt>
                <c:pt idx="386">
                  <c:v>46043</c:v>
                </c:pt>
                <c:pt idx="387">
                  <c:v>46044</c:v>
                </c:pt>
                <c:pt idx="388">
                  <c:v>46045</c:v>
                </c:pt>
                <c:pt idx="389">
                  <c:v>46046</c:v>
                </c:pt>
                <c:pt idx="390">
                  <c:v>46047</c:v>
                </c:pt>
                <c:pt idx="391">
                  <c:v>46048</c:v>
                </c:pt>
                <c:pt idx="392">
                  <c:v>46049</c:v>
                </c:pt>
                <c:pt idx="393">
                  <c:v>46050</c:v>
                </c:pt>
                <c:pt idx="394">
                  <c:v>46051</c:v>
                </c:pt>
                <c:pt idx="395">
                  <c:v>46052</c:v>
                </c:pt>
                <c:pt idx="396">
                  <c:v>46053</c:v>
                </c:pt>
                <c:pt idx="397">
                  <c:v>46054</c:v>
                </c:pt>
                <c:pt idx="398">
                  <c:v>46055</c:v>
                </c:pt>
                <c:pt idx="399">
                  <c:v>46056</c:v>
                </c:pt>
                <c:pt idx="400">
                  <c:v>46057</c:v>
                </c:pt>
                <c:pt idx="401">
                  <c:v>46058</c:v>
                </c:pt>
                <c:pt idx="402">
                  <c:v>46059</c:v>
                </c:pt>
                <c:pt idx="403">
                  <c:v>46060</c:v>
                </c:pt>
                <c:pt idx="404">
                  <c:v>46061</c:v>
                </c:pt>
                <c:pt idx="405">
                  <c:v>46062</c:v>
                </c:pt>
                <c:pt idx="406">
                  <c:v>46063</c:v>
                </c:pt>
                <c:pt idx="407">
                  <c:v>46064</c:v>
                </c:pt>
                <c:pt idx="408">
                  <c:v>46065</c:v>
                </c:pt>
                <c:pt idx="409">
                  <c:v>46066</c:v>
                </c:pt>
                <c:pt idx="410">
                  <c:v>46067</c:v>
                </c:pt>
                <c:pt idx="411">
                  <c:v>46068</c:v>
                </c:pt>
                <c:pt idx="412">
                  <c:v>46069</c:v>
                </c:pt>
                <c:pt idx="413">
                  <c:v>46070</c:v>
                </c:pt>
                <c:pt idx="414">
                  <c:v>46071</c:v>
                </c:pt>
                <c:pt idx="415">
                  <c:v>46072</c:v>
                </c:pt>
                <c:pt idx="416">
                  <c:v>46073</c:v>
                </c:pt>
                <c:pt idx="417">
                  <c:v>46074</c:v>
                </c:pt>
                <c:pt idx="418">
                  <c:v>46075</c:v>
                </c:pt>
                <c:pt idx="419">
                  <c:v>46076</c:v>
                </c:pt>
                <c:pt idx="420">
                  <c:v>46077</c:v>
                </c:pt>
                <c:pt idx="421">
                  <c:v>46078</c:v>
                </c:pt>
                <c:pt idx="422">
                  <c:v>46079</c:v>
                </c:pt>
                <c:pt idx="423">
                  <c:v>46080</c:v>
                </c:pt>
                <c:pt idx="424">
                  <c:v>46081</c:v>
                </c:pt>
                <c:pt idx="425">
                  <c:v>46082</c:v>
                </c:pt>
                <c:pt idx="426">
                  <c:v>46082</c:v>
                </c:pt>
                <c:pt idx="427">
                  <c:v>46083</c:v>
                </c:pt>
                <c:pt idx="428">
                  <c:v>46084</c:v>
                </c:pt>
                <c:pt idx="429">
                  <c:v>46085</c:v>
                </c:pt>
                <c:pt idx="430">
                  <c:v>46086</c:v>
                </c:pt>
                <c:pt idx="431">
                  <c:v>46087</c:v>
                </c:pt>
                <c:pt idx="432">
                  <c:v>46088</c:v>
                </c:pt>
                <c:pt idx="433">
                  <c:v>46089</c:v>
                </c:pt>
                <c:pt idx="434">
                  <c:v>46090</c:v>
                </c:pt>
                <c:pt idx="435">
                  <c:v>46091</c:v>
                </c:pt>
                <c:pt idx="436">
                  <c:v>46092</c:v>
                </c:pt>
                <c:pt idx="437">
                  <c:v>46093</c:v>
                </c:pt>
                <c:pt idx="438">
                  <c:v>46094</c:v>
                </c:pt>
                <c:pt idx="439">
                  <c:v>46095</c:v>
                </c:pt>
                <c:pt idx="440">
                  <c:v>46096</c:v>
                </c:pt>
                <c:pt idx="441">
                  <c:v>46097</c:v>
                </c:pt>
                <c:pt idx="442">
                  <c:v>46098</c:v>
                </c:pt>
                <c:pt idx="443">
                  <c:v>46099</c:v>
                </c:pt>
                <c:pt idx="444">
                  <c:v>46100</c:v>
                </c:pt>
                <c:pt idx="445">
                  <c:v>46101</c:v>
                </c:pt>
                <c:pt idx="446">
                  <c:v>46102</c:v>
                </c:pt>
                <c:pt idx="447">
                  <c:v>46103</c:v>
                </c:pt>
                <c:pt idx="448">
                  <c:v>46104</c:v>
                </c:pt>
                <c:pt idx="449">
                  <c:v>46105</c:v>
                </c:pt>
                <c:pt idx="450">
                  <c:v>46106</c:v>
                </c:pt>
                <c:pt idx="451">
                  <c:v>46107</c:v>
                </c:pt>
                <c:pt idx="452">
                  <c:v>46108</c:v>
                </c:pt>
                <c:pt idx="453">
                  <c:v>46109</c:v>
                </c:pt>
                <c:pt idx="454">
                  <c:v>46110</c:v>
                </c:pt>
                <c:pt idx="455">
                  <c:v>46111</c:v>
                </c:pt>
                <c:pt idx="456">
                  <c:v>46112</c:v>
                </c:pt>
                <c:pt idx="457">
                  <c:v>46113</c:v>
                </c:pt>
                <c:pt idx="458">
                  <c:v>46114</c:v>
                </c:pt>
                <c:pt idx="459">
                  <c:v>46115</c:v>
                </c:pt>
                <c:pt idx="460">
                  <c:v>46116</c:v>
                </c:pt>
                <c:pt idx="461">
                  <c:v>46117</c:v>
                </c:pt>
                <c:pt idx="462">
                  <c:v>46118</c:v>
                </c:pt>
                <c:pt idx="463">
                  <c:v>46119</c:v>
                </c:pt>
                <c:pt idx="464">
                  <c:v>46120</c:v>
                </c:pt>
                <c:pt idx="465">
                  <c:v>46121</c:v>
                </c:pt>
                <c:pt idx="466">
                  <c:v>46122</c:v>
                </c:pt>
                <c:pt idx="467">
                  <c:v>46123</c:v>
                </c:pt>
                <c:pt idx="468">
                  <c:v>46124</c:v>
                </c:pt>
                <c:pt idx="469">
                  <c:v>46125</c:v>
                </c:pt>
                <c:pt idx="470">
                  <c:v>46126</c:v>
                </c:pt>
                <c:pt idx="471">
                  <c:v>46127</c:v>
                </c:pt>
                <c:pt idx="472">
                  <c:v>46128</c:v>
                </c:pt>
                <c:pt idx="473">
                  <c:v>46129</c:v>
                </c:pt>
                <c:pt idx="474">
                  <c:v>46130</c:v>
                </c:pt>
                <c:pt idx="475">
                  <c:v>46131</c:v>
                </c:pt>
                <c:pt idx="476">
                  <c:v>46132</c:v>
                </c:pt>
                <c:pt idx="477">
                  <c:v>46133</c:v>
                </c:pt>
                <c:pt idx="478">
                  <c:v>46134</c:v>
                </c:pt>
                <c:pt idx="479">
                  <c:v>46135</c:v>
                </c:pt>
                <c:pt idx="480">
                  <c:v>46136</c:v>
                </c:pt>
                <c:pt idx="481">
                  <c:v>46137</c:v>
                </c:pt>
                <c:pt idx="482">
                  <c:v>46138</c:v>
                </c:pt>
                <c:pt idx="483">
                  <c:v>46139</c:v>
                </c:pt>
                <c:pt idx="484">
                  <c:v>46140</c:v>
                </c:pt>
                <c:pt idx="485">
                  <c:v>46141</c:v>
                </c:pt>
                <c:pt idx="486">
                  <c:v>46142</c:v>
                </c:pt>
                <c:pt idx="487">
                  <c:v>46143</c:v>
                </c:pt>
                <c:pt idx="488">
                  <c:v>46144</c:v>
                </c:pt>
                <c:pt idx="489">
                  <c:v>46145</c:v>
                </c:pt>
                <c:pt idx="490">
                  <c:v>46146</c:v>
                </c:pt>
                <c:pt idx="491">
                  <c:v>46147</c:v>
                </c:pt>
                <c:pt idx="492">
                  <c:v>46148</c:v>
                </c:pt>
                <c:pt idx="493">
                  <c:v>46149</c:v>
                </c:pt>
                <c:pt idx="494">
                  <c:v>46150</c:v>
                </c:pt>
                <c:pt idx="495">
                  <c:v>46151</c:v>
                </c:pt>
                <c:pt idx="496">
                  <c:v>46152</c:v>
                </c:pt>
                <c:pt idx="497">
                  <c:v>46153</c:v>
                </c:pt>
                <c:pt idx="498">
                  <c:v>46154</c:v>
                </c:pt>
                <c:pt idx="499">
                  <c:v>46155</c:v>
                </c:pt>
                <c:pt idx="500">
                  <c:v>46156</c:v>
                </c:pt>
                <c:pt idx="501">
                  <c:v>46157</c:v>
                </c:pt>
                <c:pt idx="502">
                  <c:v>46158</c:v>
                </c:pt>
                <c:pt idx="503">
                  <c:v>46159</c:v>
                </c:pt>
                <c:pt idx="504">
                  <c:v>46160</c:v>
                </c:pt>
                <c:pt idx="505">
                  <c:v>46161</c:v>
                </c:pt>
                <c:pt idx="506">
                  <c:v>46162</c:v>
                </c:pt>
                <c:pt idx="507">
                  <c:v>46163</c:v>
                </c:pt>
                <c:pt idx="508">
                  <c:v>46164</c:v>
                </c:pt>
                <c:pt idx="509">
                  <c:v>46165</c:v>
                </c:pt>
                <c:pt idx="510">
                  <c:v>46166</c:v>
                </c:pt>
                <c:pt idx="511">
                  <c:v>46167</c:v>
                </c:pt>
                <c:pt idx="512">
                  <c:v>46168</c:v>
                </c:pt>
                <c:pt idx="513">
                  <c:v>46169</c:v>
                </c:pt>
                <c:pt idx="514">
                  <c:v>46170</c:v>
                </c:pt>
                <c:pt idx="515">
                  <c:v>46171</c:v>
                </c:pt>
                <c:pt idx="516">
                  <c:v>46172</c:v>
                </c:pt>
                <c:pt idx="517">
                  <c:v>46173</c:v>
                </c:pt>
                <c:pt idx="518">
                  <c:v>46174</c:v>
                </c:pt>
                <c:pt idx="519">
                  <c:v>46175</c:v>
                </c:pt>
                <c:pt idx="520">
                  <c:v>46176</c:v>
                </c:pt>
                <c:pt idx="521">
                  <c:v>46177</c:v>
                </c:pt>
                <c:pt idx="522">
                  <c:v>46178</c:v>
                </c:pt>
                <c:pt idx="523">
                  <c:v>46179</c:v>
                </c:pt>
                <c:pt idx="524">
                  <c:v>46180</c:v>
                </c:pt>
                <c:pt idx="525">
                  <c:v>46181</c:v>
                </c:pt>
                <c:pt idx="526">
                  <c:v>46182</c:v>
                </c:pt>
                <c:pt idx="527">
                  <c:v>46183</c:v>
                </c:pt>
                <c:pt idx="528">
                  <c:v>46184</c:v>
                </c:pt>
                <c:pt idx="529">
                  <c:v>46185</c:v>
                </c:pt>
                <c:pt idx="530">
                  <c:v>46186</c:v>
                </c:pt>
                <c:pt idx="531">
                  <c:v>46187</c:v>
                </c:pt>
                <c:pt idx="532">
                  <c:v>46188</c:v>
                </c:pt>
                <c:pt idx="533">
                  <c:v>46189</c:v>
                </c:pt>
                <c:pt idx="534">
                  <c:v>46190</c:v>
                </c:pt>
                <c:pt idx="535">
                  <c:v>46191</c:v>
                </c:pt>
                <c:pt idx="536">
                  <c:v>46192</c:v>
                </c:pt>
                <c:pt idx="537">
                  <c:v>46193</c:v>
                </c:pt>
                <c:pt idx="538">
                  <c:v>46194</c:v>
                </c:pt>
                <c:pt idx="539">
                  <c:v>46195</c:v>
                </c:pt>
                <c:pt idx="540">
                  <c:v>46196</c:v>
                </c:pt>
                <c:pt idx="541">
                  <c:v>46197</c:v>
                </c:pt>
                <c:pt idx="542">
                  <c:v>46198</c:v>
                </c:pt>
                <c:pt idx="543">
                  <c:v>46199</c:v>
                </c:pt>
                <c:pt idx="544">
                  <c:v>46200</c:v>
                </c:pt>
                <c:pt idx="545">
                  <c:v>46201</c:v>
                </c:pt>
                <c:pt idx="546">
                  <c:v>46202</c:v>
                </c:pt>
                <c:pt idx="547">
                  <c:v>46203</c:v>
                </c:pt>
                <c:pt idx="548">
                  <c:v>46204</c:v>
                </c:pt>
                <c:pt idx="549">
                  <c:v>46205</c:v>
                </c:pt>
                <c:pt idx="550">
                  <c:v>46206</c:v>
                </c:pt>
                <c:pt idx="551">
                  <c:v>46207</c:v>
                </c:pt>
                <c:pt idx="552">
                  <c:v>46208</c:v>
                </c:pt>
                <c:pt idx="553">
                  <c:v>46209</c:v>
                </c:pt>
                <c:pt idx="554">
                  <c:v>46210</c:v>
                </c:pt>
                <c:pt idx="555">
                  <c:v>46211</c:v>
                </c:pt>
                <c:pt idx="556">
                  <c:v>46212</c:v>
                </c:pt>
                <c:pt idx="557">
                  <c:v>46213</c:v>
                </c:pt>
                <c:pt idx="558">
                  <c:v>46214</c:v>
                </c:pt>
                <c:pt idx="559">
                  <c:v>46215</c:v>
                </c:pt>
                <c:pt idx="560">
                  <c:v>46216</c:v>
                </c:pt>
                <c:pt idx="561">
                  <c:v>46217</c:v>
                </c:pt>
                <c:pt idx="562">
                  <c:v>46218</c:v>
                </c:pt>
                <c:pt idx="563">
                  <c:v>46219</c:v>
                </c:pt>
                <c:pt idx="564">
                  <c:v>46220</c:v>
                </c:pt>
                <c:pt idx="565">
                  <c:v>46221</c:v>
                </c:pt>
                <c:pt idx="566">
                  <c:v>46222</c:v>
                </c:pt>
                <c:pt idx="567">
                  <c:v>46223</c:v>
                </c:pt>
                <c:pt idx="568">
                  <c:v>46224</c:v>
                </c:pt>
                <c:pt idx="569">
                  <c:v>46225</c:v>
                </c:pt>
                <c:pt idx="570">
                  <c:v>46226</c:v>
                </c:pt>
                <c:pt idx="571">
                  <c:v>46227</c:v>
                </c:pt>
                <c:pt idx="572">
                  <c:v>46228</c:v>
                </c:pt>
                <c:pt idx="573">
                  <c:v>46229</c:v>
                </c:pt>
                <c:pt idx="574">
                  <c:v>46230</c:v>
                </c:pt>
                <c:pt idx="575">
                  <c:v>46231</c:v>
                </c:pt>
                <c:pt idx="576">
                  <c:v>46232</c:v>
                </c:pt>
                <c:pt idx="577">
                  <c:v>46233</c:v>
                </c:pt>
                <c:pt idx="578">
                  <c:v>46234</c:v>
                </c:pt>
                <c:pt idx="579">
                  <c:v>46235</c:v>
                </c:pt>
                <c:pt idx="580">
                  <c:v>46236</c:v>
                </c:pt>
                <c:pt idx="581">
                  <c:v>46237</c:v>
                </c:pt>
                <c:pt idx="582">
                  <c:v>46238</c:v>
                </c:pt>
                <c:pt idx="583">
                  <c:v>46239</c:v>
                </c:pt>
                <c:pt idx="584">
                  <c:v>46240</c:v>
                </c:pt>
                <c:pt idx="585">
                  <c:v>46241</c:v>
                </c:pt>
                <c:pt idx="586">
                  <c:v>46242</c:v>
                </c:pt>
                <c:pt idx="587">
                  <c:v>46243</c:v>
                </c:pt>
                <c:pt idx="588">
                  <c:v>46244</c:v>
                </c:pt>
                <c:pt idx="589">
                  <c:v>46245</c:v>
                </c:pt>
                <c:pt idx="590">
                  <c:v>46246</c:v>
                </c:pt>
                <c:pt idx="591">
                  <c:v>46247</c:v>
                </c:pt>
                <c:pt idx="592">
                  <c:v>46248</c:v>
                </c:pt>
                <c:pt idx="593">
                  <c:v>46249</c:v>
                </c:pt>
                <c:pt idx="594">
                  <c:v>46250</c:v>
                </c:pt>
                <c:pt idx="595">
                  <c:v>46251</c:v>
                </c:pt>
                <c:pt idx="596">
                  <c:v>46252</c:v>
                </c:pt>
                <c:pt idx="597">
                  <c:v>46253</c:v>
                </c:pt>
                <c:pt idx="598">
                  <c:v>46254</c:v>
                </c:pt>
                <c:pt idx="599">
                  <c:v>46255</c:v>
                </c:pt>
                <c:pt idx="600">
                  <c:v>46256</c:v>
                </c:pt>
                <c:pt idx="601">
                  <c:v>46257</c:v>
                </c:pt>
                <c:pt idx="602">
                  <c:v>46258</c:v>
                </c:pt>
                <c:pt idx="603">
                  <c:v>46259</c:v>
                </c:pt>
                <c:pt idx="604">
                  <c:v>46260</c:v>
                </c:pt>
                <c:pt idx="605">
                  <c:v>46261</c:v>
                </c:pt>
                <c:pt idx="606">
                  <c:v>46262</c:v>
                </c:pt>
                <c:pt idx="607">
                  <c:v>46263</c:v>
                </c:pt>
                <c:pt idx="608">
                  <c:v>46264</c:v>
                </c:pt>
                <c:pt idx="609">
                  <c:v>46265</c:v>
                </c:pt>
                <c:pt idx="610">
                  <c:v>46266</c:v>
                </c:pt>
                <c:pt idx="611">
                  <c:v>46267</c:v>
                </c:pt>
                <c:pt idx="612">
                  <c:v>46268</c:v>
                </c:pt>
                <c:pt idx="613">
                  <c:v>46269</c:v>
                </c:pt>
                <c:pt idx="614">
                  <c:v>46270</c:v>
                </c:pt>
                <c:pt idx="615">
                  <c:v>46271</c:v>
                </c:pt>
                <c:pt idx="616">
                  <c:v>46272</c:v>
                </c:pt>
                <c:pt idx="617">
                  <c:v>46273</c:v>
                </c:pt>
                <c:pt idx="618">
                  <c:v>46274</c:v>
                </c:pt>
                <c:pt idx="619">
                  <c:v>46275</c:v>
                </c:pt>
                <c:pt idx="620">
                  <c:v>46276</c:v>
                </c:pt>
                <c:pt idx="621">
                  <c:v>46277</c:v>
                </c:pt>
                <c:pt idx="622">
                  <c:v>46278</c:v>
                </c:pt>
                <c:pt idx="623">
                  <c:v>46279</c:v>
                </c:pt>
                <c:pt idx="624">
                  <c:v>46280</c:v>
                </c:pt>
                <c:pt idx="625">
                  <c:v>46281</c:v>
                </c:pt>
                <c:pt idx="626">
                  <c:v>46282</c:v>
                </c:pt>
                <c:pt idx="627">
                  <c:v>46283</c:v>
                </c:pt>
                <c:pt idx="628">
                  <c:v>46284</c:v>
                </c:pt>
                <c:pt idx="629">
                  <c:v>46285</c:v>
                </c:pt>
                <c:pt idx="630">
                  <c:v>46286</c:v>
                </c:pt>
                <c:pt idx="631">
                  <c:v>46287</c:v>
                </c:pt>
                <c:pt idx="632">
                  <c:v>46288</c:v>
                </c:pt>
                <c:pt idx="633">
                  <c:v>46289</c:v>
                </c:pt>
                <c:pt idx="634">
                  <c:v>46290</c:v>
                </c:pt>
                <c:pt idx="635">
                  <c:v>46291</c:v>
                </c:pt>
                <c:pt idx="636">
                  <c:v>46292</c:v>
                </c:pt>
                <c:pt idx="637">
                  <c:v>46293</c:v>
                </c:pt>
                <c:pt idx="638">
                  <c:v>46294</c:v>
                </c:pt>
                <c:pt idx="639">
                  <c:v>46295</c:v>
                </c:pt>
                <c:pt idx="640">
                  <c:v>46296</c:v>
                </c:pt>
                <c:pt idx="641">
                  <c:v>46297</c:v>
                </c:pt>
                <c:pt idx="642">
                  <c:v>46298</c:v>
                </c:pt>
                <c:pt idx="643">
                  <c:v>46299</c:v>
                </c:pt>
                <c:pt idx="644">
                  <c:v>46300</c:v>
                </c:pt>
                <c:pt idx="645">
                  <c:v>46301</c:v>
                </c:pt>
                <c:pt idx="646">
                  <c:v>46302</c:v>
                </c:pt>
                <c:pt idx="647">
                  <c:v>46303</c:v>
                </c:pt>
                <c:pt idx="648">
                  <c:v>46304</c:v>
                </c:pt>
                <c:pt idx="649">
                  <c:v>46305</c:v>
                </c:pt>
                <c:pt idx="650">
                  <c:v>46306</c:v>
                </c:pt>
                <c:pt idx="651">
                  <c:v>46307</c:v>
                </c:pt>
                <c:pt idx="652">
                  <c:v>46308</c:v>
                </c:pt>
                <c:pt idx="653">
                  <c:v>46309</c:v>
                </c:pt>
                <c:pt idx="654">
                  <c:v>46310</c:v>
                </c:pt>
                <c:pt idx="655">
                  <c:v>46311</c:v>
                </c:pt>
                <c:pt idx="656">
                  <c:v>46312</c:v>
                </c:pt>
                <c:pt idx="657">
                  <c:v>46313</c:v>
                </c:pt>
                <c:pt idx="658">
                  <c:v>46314</c:v>
                </c:pt>
                <c:pt idx="659">
                  <c:v>46315</c:v>
                </c:pt>
                <c:pt idx="660">
                  <c:v>46316</c:v>
                </c:pt>
                <c:pt idx="661">
                  <c:v>46317</c:v>
                </c:pt>
                <c:pt idx="662">
                  <c:v>46318</c:v>
                </c:pt>
                <c:pt idx="663">
                  <c:v>46319</c:v>
                </c:pt>
                <c:pt idx="664">
                  <c:v>46320</c:v>
                </c:pt>
                <c:pt idx="665">
                  <c:v>46321</c:v>
                </c:pt>
                <c:pt idx="666">
                  <c:v>46322</c:v>
                </c:pt>
                <c:pt idx="667">
                  <c:v>46323</c:v>
                </c:pt>
                <c:pt idx="668">
                  <c:v>46324</c:v>
                </c:pt>
                <c:pt idx="669">
                  <c:v>46325</c:v>
                </c:pt>
                <c:pt idx="670">
                  <c:v>46326</c:v>
                </c:pt>
                <c:pt idx="671">
                  <c:v>46327</c:v>
                </c:pt>
                <c:pt idx="672">
                  <c:v>46328</c:v>
                </c:pt>
                <c:pt idx="673">
                  <c:v>46329</c:v>
                </c:pt>
                <c:pt idx="674">
                  <c:v>46330</c:v>
                </c:pt>
                <c:pt idx="675">
                  <c:v>46331</c:v>
                </c:pt>
                <c:pt idx="676">
                  <c:v>46332</c:v>
                </c:pt>
                <c:pt idx="677">
                  <c:v>46333</c:v>
                </c:pt>
                <c:pt idx="678">
                  <c:v>46334</c:v>
                </c:pt>
                <c:pt idx="679">
                  <c:v>46335</c:v>
                </c:pt>
                <c:pt idx="680">
                  <c:v>46336</c:v>
                </c:pt>
                <c:pt idx="681">
                  <c:v>46337</c:v>
                </c:pt>
                <c:pt idx="682">
                  <c:v>46338</c:v>
                </c:pt>
                <c:pt idx="683">
                  <c:v>46339</c:v>
                </c:pt>
                <c:pt idx="684">
                  <c:v>46340</c:v>
                </c:pt>
                <c:pt idx="685">
                  <c:v>46341</c:v>
                </c:pt>
                <c:pt idx="686">
                  <c:v>46342</c:v>
                </c:pt>
                <c:pt idx="687">
                  <c:v>46343</c:v>
                </c:pt>
                <c:pt idx="688">
                  <c:v>46344</c:v>
                </c:pt>
                <c:pt idx="689">
                  <c:v>46345</c:v>
                </c:pt>
                <c:pt idx="690">
                  <c:v>46346</c:v>
                </c:pt>
                <c:pt idx="691">
                  <c:v>46347</c:v>
                </c:pt>
                <c:pt idx="692">
                  <c:v>46348</c:v>
                </c:pt>
                <c:pt idx="693">
                  <c:v>46349</c:v>
                </c:pt>
                <c:pt idx="694">
                  <c:v>46350</c:v>
                </c:pt>
                <c:pt idx="695">
                  <c:v>46351</c:v>
                </c:pt>
                <c:pt idx="696">
                  <c:v>46352</c:v>
                </c:pt>
                <c:pt idx="697">
                  <c:v>46353</c:v>
                </c:pt>
                <c:pt idx="698">
                  <c:v>46354</c:v>
                </c:pt>
                <c:pt idx="699">
                  <c:v>46355</c:v>
                </c:pt>
                <c:pt idx="700">
                  <c:v>46356</c:v>
                </c:pt>
                <c:pt idx="701">
                  <c:v>46357</c:v>
                </c:pt>
                <c:pt idx="702">
                  <c:v>46358</c:v>
                </c:pt>
                <c:pt idx="703">
                  <c:v>46359</c:v>
                </c:pt>
                <c:pt idx="704">
                  <c:v>46360</c:v>
                </c:pt>
                <c:pt idx="705">
                  <c:v>46361</c:v>
                </c:pt>
                <c:pt idx="706">
                  <c:v>46362</c:v>
                </c:pt>
                <c:pt idx="707">
                  <c:v>46363</c:v>
                </c:pt>
                <c:pt idx="708">
                  <c:v>46364</c:v>
                </c:pt>
                <c:pt idx="709">
                  <c:v>46365</c:v>
                </c:pt>
                <c:pt idx="710">
                  <c:v>46366</c:v>
                </c:pt>
                <c:pt idx="711">
                  <c:v>46367</c:v>
                </c:pt>
                <c:pt idx="712">
                  <c:v>46368</c:v>
                </c:pt>
                <c:pt idx="713">
                  <c:v>46369</c:v>
                </c:pt>
                <c:pt idx="714">
                  <c:v>46370</c:v>
                </c:pt>
                <c:pt idx="715">
                  <c:v>46371</c:v>
                </c:pt>
                <c:pt idx="716">
                  <c:v>46372</c:v>
                </c:pt>
                <c:pt idx="717">
                  <c:v>46373</c:v>
                </c:pt>
                <c:pt idx="718">
                  <c:v>46374</c:v>
                </c:pt>
                <c:pt idx="719">
                  <c:v>46375</c:v>
                </c:pt>
                <c:pt idx="720">
                  <c:v>46376</c:v>
                </c:pt>
                <c:pt idx="721">
                  <c:v>46377</c:v>
                </c:pt>
                <c:pt idx="722">
                  <c:v>46378</c:v>
                </c:pt>
                <c:pt idx="723">
                  <c:v>46379</c:v>
                </c:pt>
                <c:pt idx="724">
                  <c:v>46380</c:v>
                </c:pt>
                <c:pt idx="725">
                  <c:v>46381</c:v>
                </c:pt>
                <c:pt idx="726">
                  <c:v>46382</c:v>
                </c:pt>
                <c:pt idx="727">
                  <c:v>46383</c:v>
                </c:pt>
                <c:pt idx="728">
                  <c:v>46384</c:v>
                </c:pt>
                <c:pt idx="729">
                  <c:v>46385</c:v>
                </c:pt>
                <c:pt idx="730">
                  <c:v>46386</c:v>
                </c:pt>
                <c:pt idx="731">
                  <c:v>46387</c:v>
                </c:pt>
                <c:pt idx="732">
                  <c:v>46388</c:v>
                </c:pt>
                <c:pt idx="733">
                  <c:v>46389</c:v>
                </c:pt>
                <c:pt idx="734">
                  <c:v>46390</c:v>
                </c:pt>
                <c:pt idx="735">
                  <c:v>46391</c:v>
                </c:pt>
                <c:pt idx="736">
                  <c:v>46392</c:v>
                </c:pt>
                <c:pt idx="737">
                  <c:v>46393</c:v>
                </c:pt>
                <c:pt idx="738">
                  <c:v>46394</c:v>
                </c:pt>
                <c:pt idx="739">
                  <c:v>46395</c:v>
                </c:pt>
                <c:pt idx="740">
                  <c:v>46396</c:v>
                </c:pt>
                <c:pt idx="741">
                  <c:v>46397</c:v>
                </c:pt>
                <c:pt idx="742">
                  <c:v>46398</c:v>
                </c:pt>
                <c:pt idx="743">
                  <c:v>46399</c:v>
                </c:pt>
                <c:pt idx="744">
                  <c:v>46400</c:v>
                </c:pt>
                <c:pt idx="745">
                  <c:v>46401</c:v>
                </c:pt>
                <c:pt idx="746">
                  <c:v>46402</c:v>
                </c:pt>
                <c:pt idx="747">
                  <c:v>46403</c:v>
                </c:pt>
                <c:pt idx="748">
                  <c:v>46404</c:v>
                </c:pt>
                <c:pt idx="749">
                  <c:v>46405</c:v>
                </c:pt>
                <c:pt idx="750">
                  <c:v>46406</c:v>
                </c:pt>
                <c:pt idx="751">
                  <c:v>46407</c:v>
                </c:pt>
                <c:pt idx="752">
                  <c:v>46408</c:v>
                </c:pt>
                <c:pt idx="753">
                  <c:v>46409</c:v>
                </c:pt>
                <c:pt idx="754">
                  <c:v>46410</c:v>
                </c:pt>
                <c:pt idx="755">
                  <c:v>46411</c:v>
                </c:pt>
                <c:pt idx="756">
                  <c:v>46412</c:v>
                </c:pt>
                <c:pt idx="757">
                  <c:v>46413</c:v>
                </c:pt>
                <c:pt idx="758">
                  <c:v>46414</c:v>
                </c:pt>
                <c:pt idx="759">
                  <c:v>46415</c:v>
                </c:pt>
                <c:pt idx="760">
                  <c:v>46416</c:v>
                </c:pt>
                <c:pt idx="761">
                  <c:v>46417</c:v>
                </c:pt>
                <c:pt idx="762">
                  <c:v>46418</c:v>
                </c:pt>
                <c:pt idx="763">
                  <c:v>46419</c:v>
                </c:pt>
                <c:pt idx="764">
                  <c:v>46420</c:v>
                </c:pt>
                <c:pt idx="765">
                  <c:v>46421</c:v>
                </c:pt>
                <c:pt idx="766">
                  <c:v>46422</c:v>
                </c:pt>
                <c:pt idx="767">
                  <c:v>46423</c:v>
                </c:pt>
                <c:pt idx="768">
                  <c:v>46424</c:v>
                </c:pt>
                <c:pt idx="769">
                  <c:v>46425</c:v>
                </c:pt>
                <c:pt idx="770">
                  <c:v>46426</c:v>
                </c:pt>
                <c:pt idx="771">
                  <c:v>46427</c:v>
                </c:pt>
                <c:pt idx="772">
                  <c:v>46428</c:v>
                </c:pt>
                <c:pt idx="773">
                  <c:v>46429</c:v>
                </c:pt>
                <c:pt idx="774">
                  <c:v>46430</c:v>
                </c:pt>
                <c:pt idx="775">
                  <c:v>46431</c:v>
                </c:pt>
                <c:pt idx="776">
                  <c:v>46432</c:v>
                </c:pt>
                <c:pt idx="777">
                  <c:v>46433</c:v>
                </c:pt>
                <c:pt idx="778">
                  <c:v>46434</c:v>
                </c:pt>
                <c:pt idx="779">
                  <c:v>46435</c:v>
                </c:pt>
                <c:pt idx="780">
                  <c:v>46436</c:v>
                </c:pt>
                <c:pt idx="781">
                  <c:v>46437</c:v>
                </c:pt>
                <c:pt idx="782">
                  <c:v>46438</c:v>
                </c:pt>
                <c:pt idx="783">
                  <c:v>46439</c:v>
                </c:pt>
                <c:pt idx="784">
                  <c:v>46440</c:v>
                </c:pt>
                <c:pt idx="785">
                  <c:v>46441</c:v>
                </c:pt>
                <c:pt idx="786">
                  <c:v>46442</c:v>
                </c:pt>
                <c:pt idx="787">
                  <c:v>46443</c:v>
                </c:pt>
                <c:pt idx="788">
                  <c:v>46444</c:v>
                </c:pt>
                <c:pt idx="789">
                  <c:v>46445</c:v>
                </c:pt>
                <c:pt idx="790">
                  <c:v>46446</c:v>
                </c:pt>
                <c:pt idx="791">
                  <c:v>46447</c:v>
                </c:pt>
                <c:pt idx="792">
                  <c:v>46447</c:v>
                </c:pt>
                <c:pt idx="793">
                  <c:v>46448</c:v>
                </c:pt>
                <c:pt idx="794">
                  <c:v>46449</c:v>
                </c:pt>
                <c:pt idx="795">
                  <c:v>46450</c:v>
                </c:pt>
                <c:pt idx="796">
                  <c:v>46451</c:v>
                </c:pt>
                <c:pt idx="797">
                  <c:v>46452</c:v>
                </c:pt>
                <c:pt idx="798">
                  <c:v>46453</c:v>
                </c:pt>
                <c:pt idx="799">
                  <c:v>46454</c:v>
                </c:pt>
                <c:pt idx="800">
                  <c:v>46455</c:v>
                </c:pt>
                <c:pt idx="801">
                  <c:v>46456</c:v>
                </c:pt>
                <c:pt idx="802">
                  <c:v>46457</c:v>
                </c:pt>
                <c:pt idx="803">
                  <c:v>46458</c:v>
                </c:pt>
                <c:pt idx="804">
                  <c:v>46459</c:v>
                </c:pt>
                <c:pt idx="805">
                  <c:v>46460</c:v>
                </c:pt>
                <c:pt idx="806">
                  <c:v>46461</c:v>
                </c:pt>
                <c:pt idx="807">
                  <c:v>46462</c:v>
                </c:pt>
                <c:pt idx="808">
                  <c:v>46463</c:v>
                </c:pt>
                <c:pt idx="809">
                  <c:v>46464</c:v>
                </c:pt>
                <c:pt idx="810">
                  <c:v>46465</c:v>
                </c:pt>
                <c:pt idx="811">
                  <c:v>46466</c:v>
                </c:pt>
                <c:pt idx="812">
                  <c:v>46467</c:v>
                </c:pt>
                <c:pt idx="813">
                  <c:v>46468</c:v>
                </c:pt>
                <c:pt idx="814">
                  <c:v>46469</c:v>
                </c:pt>
                <c:pt idx="815">
                  <c:v>46470</c:v>
                </c:pt>
                <c:pt idx="816">
                  <c:v>46471</c:v>
                </c:pt>
                <c:pt idx="817">
                  <c:v>46472</c:v>
                </c:pt>
                <c:pt idx="818">
                  <c:v>46473</c:v>
                </c:pt>
                <c:pt idx="819">
                  <c:v>46474</c:v>
                </c:pt>
                <c:pt idx="820">
                  <c:v>46475</c:v>
                </c:pt>
                <c:pt idx="821">
                  <c:v>46476</c:v>
                </c:pt>
                <c:pt idx="822">
                  <c:v>46477</c:v>
                </c:pt>
                <c:pt idx="823">
                  <c:v>46478</c:v>
                </c:pt>
                <c:pt idx="824">
                  <c:v>46479</c:v>
                </c:pt>
                <c:pt idx="825">
                  <c:v>46480</c:v>
                </c:pt>
                <c:pt idx="826">
                  <c:v>46481</c:v>
                </c:pt>
                <c:pt idx="827">
                  <c:v>46482</c:v>
                </c:pt>
                <c:pt idx="828">
                  <c:v>46483</c:v>
                </c:pt>
                <c:pt idx="829">
                  <c:v>46484</c:v>
                </c:pt>
                <c:pt idx="830">
                  <c:v>46485</c:v>
                </c:pt>
                <c:pt idx="831">
                  <c:v>46486</c:v>
                </c:pt>
                <c:pt idx="832">
                  <c:v>46487</c:v>
                </c:pt>
                <c:pt idx="833">
                  <c:v>46488</c:v>
                </c:pt>
                <c:pt idx="834">
                  <c:v>46489</c:v>
                </c:pt>
                <c:pt idx="835">
                  <c:v>46490</c:v>
                </c:pt>
                <c:pt idx="836">
                  <c:v>46491</c:v>
                </c:pt>
                <c:pt idx="837">
                  <c:v>46492</c:v>
                </c:pt>
                <c:pt idx="838">
                  <c:v>46493</c:v>
                </c:pt>
                <c:pt idx="839">
                  <c:v>46494</c:v>
                </c:pt>
                <c:pt idx="840">
                  <c:v>46495</c:v>
                </c:pt>
                <c:pt idx="841">
                  <c:v>46496</c:v>
                </c:pt>
                <c:pt idx="842">
                  <c:v>46497</c:v>
                </c:pt>
                <c:pt idx="843">
                  <c:v>46498</c:v>
                </c:pt>
                <c:pt idx="844">
                  <c:v>46499</c:v>
                </c:pt>
                <c:pt idx="845">
                  <c:v>46500</c:v>
                </c:pt>
                <c:pt idx="846">
                  <c:v>46501</c:v>
                </c:pt>
                <c:pt idx="847">
                  <c:v>46502</c:v>
                </c:pt>
                <c:pt idx="848">
                  <c:v>46503</c:v>
                </c:pt>
                <c:pt idx="849">
                  <c:v>46504</c:v>
                </c:pt>
                <c:pt idx="850">
                  <c:v>46505</c:v>
                </c:pt>
                <c:pt idx="851">
                  <c:v>46506</c:v>
                </c:pt>
                <c:pt idx="852">
                  <c:v>46507</c:v>
                </c:pt>
                <c:pt idx="853">
                  <c:v>46508</c:v>
                </c:pt>
                <c:pt idx="854">
                  <c:v>46509</c:v>
                </c:pt>
                <c:pt idx="855">
                  <c:v>46510</c:v>
                </c:pt>
                <c:pt idx="856">
                  <c:v>46511</c:v>
                </c:pt>
                <c:pt idx="857">
                  <c:v>46512</c:v>
                </c:pt>
                <c:pt idx="858">
                  <c:v>46513</c:v>
                </c:pt>
                <c:pt idx="859">
                  <c:v>46514</c:v>
                </c:pt>
                <c:pt idx="860">
                  <c:v>46515</c:v>
                </c:pt>
                <c:pt idx="861">
                  <c:v>46516</c:v>
                </c:pt>
                <c:pt idx="862">
                  <c:v>46517</c:v>
                </c:pt>
                <c:pt idx="863">
                  <c:v>46518</c:v>
                </c:pt>
                <c:pt idx="864">
                  <c:v>46519</c:v>
                </c:pt>
                <c:pt idx="865">
                  <c:v>46520</c:v>
                </c:pt>
                <c:pt idx="866">
                  <c:v>46521</c:v>
                </c:pt>
                <c:pt idx="867">
                  <c:v>46522</c:v>
                </c:pt>
                <c:pt idx="868">
                  <c:v>46523</c:v>
                </c:pt>
                <c:pt idx="869">
                  <c:v>46524</c:v>
                </c:pt>
                <c:pt idx="870">
                  <c:v>46525</c:v>
                </c:pt>
                <c:pt idx="871">
                  <c:v>46526</c:v>
                </c:pt>
                <c:pt idx="872">
                  <c:v>46527</c:v>
                </c:pt>
                <c:pt idx="873">
                  <c:v>46528</c:v>
                </c:pt>
                <c:pt idx="874">
                  <c:v>46529</c:v>
                </c:pt>
                <c:pt idx="875">
                  <c:v>46530</c:v>
                </c:pt>
                <c:pt idx="876">
                  <c:v>46531</c:v>
                </c:pt>
                <c:pt idx="877">
                  <c:v>46532</c:v>
                </c:pt>
                <c:pt idx="878">
                  <c:v>46533</c:v>
                </c:pt>
                <c:pt idx="879">
                  <c:v>46534</c:v>
                </c:pt>
                <c:pt idx="880">
                  <c:v>46535</c:v>
                </c:pt>
                <c:pt idx="881">
                  <c:v>46536</c:v>
                </c:pt>
                <c:pt idx="882">
                  <c:v>46537</c:v>
                </c:pt>
                <c:pt idx="883">
                  <c:v>46538</c:v>
                </c:pt>
                <c:pt idx="884">
                  <c:v>46539</c:v>
                </c:pt>
                <c:pt idx="885">
                  <c:v>46540</c:v>
                </c:pt>
                <c:pt idx="886">
                  <c:v>46541</c:v>
                </c:pt>
                <c:pt idx="887">
                  <c:v>46542</c:v>
                </c:pt>
                <c:pt idx="888">
                  <c:v>46543</c:v>
                </c:pt>
                <c:pt idx="889">
                  <c:v>46544</c:v>
                </c:pt>
                <c:pt idx="890">
                  <c:v>46545</c:v>
                </c:pt>
                <c:pt idx="891">
                  <c:v>46546</c:v>
                </c:pt>
                <c:pt idx="892">
                  <c:v>46547</c:v>
                </c:pt>
                <c:pt idx="893">
                  <c:v>46548</c:v>
                </c:pt>
                <c:pt idx="894">
                  <c:v>46549</c:v>
                </c:pt>
                <c:pt idx="895">
                  <c:v>46550</c:v>
                </c:pt>
                <c:pt idx="896">
                  <c:v>46551</c:v>
                </c:pt>
                <c:pt idx="897">
                  <c:v>46552</c:v>
                </c:pt>
                <c:pt idx="898">
                  <c:v>46553</c:v>
                </c:pt>
                <c:pt idx="899">
                  <c:v>46554</c:v>
                </c:pt>
                <c:pt idx="900">
                  <c:v>46555</c:v>
                </c:pt>
                <c:pt idx="901">
                  <c:v>46556</c:v>
                </c:pt>
                <c:pt idx="902">
                  <c:v>46557</c:v>
                </c:pt>
                <c:pt idx="903">
                  <c:v>46558</c:v>
                </c:pt>
                <c:pt idx="904">
                  <c:v>46559</c:v>
                </c:pt>
                <c:pt idx="905">
                  <c:v>46560</c:v>
                </c:pt>
                <c:pt idx="906">
                  <c:v>46561</c:v>
                </c:pt>
                <c:pt idx="907">
                  <c:v>46562</c:v>
                </c:pt>
                <c:pt idx="908">
                  <c:v>46563</c:v>
                </c:pt>
                <c:pt idx="909">
                  <c:v>46564</c:v>
                </c:pt>
                <c:pt idx="910">
                  <c:v>46565</c:v>
                </c:pt>
                <c:pt idx="911">
                  <c:v>46566</c:v>
                </c:pt>
                <c:pt idx="912">
                  <c:v>46567</c:v>
                </c:pt>
                <c:pt idx="913">
                  <c:v>46568</c:v>
                </c:pt>
                <c:pt idx="914">
                  <c:v>46569</c:v>
                </c:pt>
                <c:pt idx="915">
                  <c:v>46570</c:v>
                </c:pt>
                <c:pt idx="916">
                  <c:v>46571</c:v>
                </c:pt>
                <c:pt idx="917">
                  <c:v>46572</c:v>
                </c:pt>
                <c:pt idx="918">
                  <c:v>46573</c:v>
                </c:pt>
                <c:pt idx="919">
                  <c:v>46574</c:v>
                </c:pt>
                <c:pt idx="920">
                  <c:v>46575</c:v>
                </c:pt>
                <c:pt idx="921">
                  <c:v>46576</c:v>
                </c:pt>
                <c:pt idx="922">
                  <c:v>46577</c:v>
                </c:pt>
                <c:pt idx="923">
                  <c:v>46578</c:v>
                </c:pt>
                <c:pt idx="924">
                  <c:v>46579</c:v>
                </c:pt>
                <c:pt idx="925">
                  <c:v>46580</c:v>
                </c:pt>
                <c:pt idx="926">
                  <c:v>46581</c:v>
                </c:pt>
                <c:pt idx="927">
                  <c:v>46582</c:v>
                </c:pt>
                <c:pt idx="928">
                  <c:v>46583</c:v>
                </c:pt>
                <c:pt idx="929">
                  <c:v>46584</c:v>
                </c:pt>
                <c:pt idx="930">
                  <c:v>46585</c:v>
                </c:pt>
                <c:pt idx="931">
                  <c:v>46586</c:v>
                </c:pt>
                <c:pt idx="932">
                  <c:v>46587</c:v>
                </c:pt>
                <c:pt idx="933">
                  <c:v>46588</c:v>
                </c:pt>
                <c:pt idx="934">
                  <c:v>46589</c:v>
                </c:pt>
                <c:pt idx="935">
                  <c:v>46590</c:v>
                </c:pt>
                <c:pt idx="936">
                  <c:v>46591</c:v>
                </c:pt>
                <c:pt idx="937">
                  <c:v>46592</c:v>
                </c:pt>
                <c:pt idx="938">
                  <c:v>46593</c:v>
                </c:pt>
                <c:pt idx="939">
                  <c:v>46594</c:v>
                </c:pt>
                <c:pt idx="940">
                  <c:v>46595</c:v>
                </c:pt>
                <c:pt idx="941">
                  <c:v>46596</c:v>
                </c:pt>
                <c:pt idx="942">
                  <c:v>46597</c:v>
                </c:pt>
                <c:pt idx="943">
                  <c:v>46598</c:v>
                </c:pt>
                <c:pt idx="944">
                  <c:v>46599</c:v>
                </c:pt>
                <c:pt idx="945">
                  <c:v>46600</c:v>
                </c:pt>
                <c:pt idx="946">
                  <c:v>46601</c:v>
                </c:pt>
                <c:pt idx="947">
                  <c:v>46602</c:v>
                </c:pt>
                <c:pt idx="948">
                  <c:v>46603</c:v>
                </c:pt>
                <c:pt idx="949">
                  <c:v>46604</c:v>
                </c:pt>
                <c:pt idx="950">
                  <c:v>46605</c:v>
                </c:pt>
                <c:pt idx="951">
                  <c:v>46606</c:v>
                </c:pt>
                <c:pt idx="952">
                  <c:v>46607</c:v>
                </c:pt>
                <c:pt idx="953">
                  <c:v>46608</c:v>
                </c:pt>
                <c:pt idx="954">
                  <c:v>46609</c:v>
                </c:pt>
                <c:pt idx="955">
                  <c:v>46610</c:v>
                </c:pt>
                <c:pt idx="956">
                  <c:v>46611</c:v>
                </c:pt>
                <c:pt idx="957">
                  <c:v>46612</c:v>
                </c:pt>
                <c:pt idx="958">
                  <c:v>46613</c:v>
                </c:pt>
                <c:pt idx="959">
                  <c:v>46614</c:v>
                </c:pt>
                <c:pt idx="960">
                  <c:v>46615</c:v>
                </c:pt>
                <c:pt idx="961">
                  <c:v>46616</c:v>
                </c:pt>
                <c:pt idx="962">
                  <c:v>46617</c:v>
                </c:pt>
                <c:pt idx="963">
                  <c:v>46618</c:v>
                </c:pt>
                <c:pt idx="964">
                  <c:v>46619</c:v>
                </c:pt>
                <c:pt idx="965">
                  <c:v>46620</c:v>
                </c:pt>
                <c:pt idx="966">
                  <c:v>46621</c:v>
                </c:pt>
                <c:pt idx="967">
                  <c:v>46622</c:v>
                </c:pt>
                <c:pt idx="968">
                  <c:v>46623</c:v>
                </c:pt>
                <c:pt idx="969">
                  <c:v>46624</c:v>
                </c:pt>
                <c:pt idx="970">
                  <c:v>46625</c:v>
                </c:pt>
                <c:pt idx="971">
                  <c:v>46626</c:v>
                </c:pt>
                <c:pt idx="972">
                  <c:v>46627</c:v>
                </c:pt>
                <c:pt idx="973">
                  <c:v>46628</c:v>
                </c:pt>
                <c:pt idx="974">
                  <c:v>46629</c:v>
                </c:pt>
                <c:pt idx="975">
                  <c:v>46630</c:v>
                </c:pt>
                <c:pt idx="976">
                  <c:v>46631</c:v>
                </c:pt>
                <c:pt idx="977">
                  <c:v>46632</c:v>
                </c:pt>
                <c:pt idx="978">
                  <c:v>46633</c:v>
                </c:pt>
                <c:pt idx="979">
                  <c:v>46634</c:v>
                </c:pt>
                <c:pt idx="980">
                  <c:v>46635</c:v>
                </c:pt>
                <c:pt idx="981">
                  <c:v>46636</c:v>
                </c:pt>
                <c:pt idx="982">
                  <c:v>46637</c:v>
                </c:pt>
                <c:pt idx="983">
                  <c:v>46638</c:v>
                </c:pt>
                <c:pt idx="984">
                  <c:v>46639</c:v>
                </c:pt>
                <c:pt idx="985">
                  <c:v>46640</c:v>
                </c:pt>
                <c:pt idx="986">
                  <c:v>46641</c:v>
                </c:pt>
                <c:pt idx="987">
                  <c:v>46642</c:v>
                </c:pt>
                <c:pt idx="988">
                  <c:v>46643</c:v>
                </c:pt>
                <c:pt idx="989">
                  <c:v>46644</c:v>
                </c:pt>
                <c:pt idx="990">
                  <c:v>46645</c:v>
                </c:pt>
                <c:pt idx="991">
                  <c:v>46646</c:v>
                </c:pt>
                <c:pt idx="992">
                  <c:v>46647</c:v>
                </c:pt>
                <c:pt idx="993">
                  <c:v>46648</c:v>
                </c:pt>
                <c:pt idx="994">
                  <c:v>46649</c:v>
                </c:pt>
                <c:pt idx="995">
                  <c:v>46650</c:v>
                </c:pt>
                <c:pt idx="996">
                  <c:v>46651</c:v>
                </c:pt>
                <c:pt idx="997">
                  <c:v>46652</c:v>
                </c:pt>
                <c:pt idx="998">
                  <c:v>46653</c:v>
                </c:pt>
                <c:pt idx="999">
                  <c:v>46654</c:v>
                </c:pt>
                <c:pt idx="1000">
                  <c:v>46655</c:v>
                </c:pt>
                <c:pt idx="1001">
                  <c:v>46656</c:v>
                </c:pt>
                <c:pt idx="1002">
                  <c:v>46657</c:v>
                </c:pt>
                <c:pt idx="1003">
                  <c:v>46658</c:v>
                </c:pt>
                <c:pt idx="1004">
                  <c:v>46659</c:v>
                </c:pt>
                <c:pt idx="1005">
                  <c:v>46660</c:v>
                </c:pt>
                <c:pt idx="1006">
                  <c:v>46661</c:v>
                </c:pt>
                <c:pt idx="1007">
                  <c:v>46662</c:v>
                </c:pt>
                <c:pt idx="1008">
                  <c:v>46663</c:v>
                </c:pt>
                <c:pt idx="1009">
                  <c:v>46664</c:v>
                </c:pt>
                <c:pt idx="1010">
                  <c:v>46665</c:v>
                </c:pt>
                <c:pt idx="1011">
                  <c:v>46666</c:v>
                </c:pt>
                <c:pt idx="1012">
                  <c:v>46667</c:v>
                </c:pt>
                <c:pt idx="1013">
                  <c:v>46668</c:v>
                </c:pt>
                <c:pt idx="1014">
                  <c:v>46669</c:v>
                </c:pt>
                <c:pt idx="1015">
                  <c:v>46670</c:v>
                </c:pt>
                <c:pt idx="1016">
                  <c:v>46671</c:v>
                </c:pt>
                <c:pt idx="1017">
                  <c:v>46672</c:v>
                </c:pt>
                <c:pt idx="1018">
                  <c:v>46673</c:v>
                </c:pt>
                <c:pt idx="1019">
                  <c:v>46674</c:v>
                </c:pt>
                <c:pt idx="1020">
                  <c:v>46675</c:v>
                </c:pt>
                <c:pt idx="1021">
                  <c:v>46676</c:v>
                </c:pt>
                <c:pt idx="1022">
                  <c:v>46677</c:v>
                </c:pt>
                <c:pt idx="1023">
                  <c:v>46678</c:v>
                </c:pt>
                <c:pt idx="1024">
                  <c:v>46679</c:v>
                </c:pt>
                <c:pt idx="1025">
                  <c:v>46680</c:v>
                </c:pt>
                <c:pt idx="1026">
                  <c:v>46681</c:v>
                </c:pt>
                <c:pt idx="1027">
                  <c:v>46682</c:v>
                </c:pt>
                <c:pt idx="1028">
                  <c:v>46683</c:v>
                </c:pt>
                <c:pt idx="1029">
                  <c:v>46684</c:v>
                </c:pt>
                <c:pt idx="1030">
                  <c:v>46685</c:v>
                </c:pt>
                <c:pt idx="1031">
                  <c:v>46686</c:v>
                </c:pt>
                <c:pt idx="1032">
                  <c:v>46687</c:v>
                </c:pt>
                <c:pt idx="1033">
                  <c:v>46688</c:v>
                </c:pt>
                <c:pt idx="1034">
                  <c:v>46689</c:v>
                </c:pt>
                <c:pt idx="1035">
                  <c:v>46690</c:v>
                </c:pt>
                <c:pt idx="1036">
                  <c:v>46691</c:v>
                </c:pt>
                <c:pt idx="1037">
                  <c:v>46692</c:v>
                </c:pt>
                <c:pt idx="1038">
                  <c:v>46693</c:v>
                </c:pt>
                <c:pt idx="1039">
                  <c:v>46694</c:v>
                </c:pt>
                <c:pt idx="1040">
                  <c:v>46695</c:v>
                </c:pt>
                <c:pt idx="1041">
                  <c:v>46696</c:v>
                </c:pt>
                <c:pt idx="1042">
                  <c:v>46697</c:v>
                </c:pt>
                <c:pt idx="1043">
                  <c:v>46698</c:v>
                </c:pt>
                <c:pt idx="1044">
                  <c:v>46699</c:v>
                </c:pt>
                <c:pt idx="1045">
                  <c:v>46700</c:v>
                </c:pt>
                <c:pt idx="1046">
                  <c:v>46701</c:v>
                </c:pt>
                <c:pt idx="1047">
                  <c:v>46702</c:v>
                </c:pt>
                <c:pt idx="1048">
                  <c:v>46703</c:v>
                </c:pt>
                <c:pt idx="1049">
                  <c:v>46704</c:v>
                </c:pt>
                <c:pt idx="1050">
                  <c:v>46705</c:v>
                </c:pt>
                <c:pt idx="1051">
                  <c:v>46706</c:v>
                </c:pt>
                <c:pt idx="1052">
                  <c:v>46707</c:v>
                </c:pt>
                <c:pt idx="1053">
                  <c:v>46708</c:v>
                </c:pt>
                <c:pt idx="1054">
                  <c:v>46709</c:v>
                </c:pt>
                <c:pt idx="1055">
                  <c:v>46710</c:v>
                </c:pt>
                <c:pt idx="1056">
                  <c:v>46711</c:v>
                </c:pt>
                <c:pt idx="1057">
                  <c:v>46712</c:v>
                </c:pt>
                <c:pt idx="1058">
                  <c:v>46713</c:v>
                </c:pt>
                <c:pt idx="1059">
                  <c:v>46714</c:v>
                </c:pt>
                <c:pt idx="1060">
                  <c:v>46715</c:v>
                </c:pt>
                <c:pt idx="1061">
                  <c:v>46716</c:v>
                </c:pt>
                <c:pt idx="1062">
                  <c:v>46717</c:v>
                </c:pt>
                <c:pt idx="1063">
                  <c:v>46718</c:v>
                </c:pt>
                <c:pt idx="1064">
                  <c:v>46719</c:v>
                </c:pt>
                <c:pt idx="1065">
                  <c:v>46720</c:v>
                </c:pt>
                <c:pt idx="1066">
                  <c:v>46721</c:v>
                </c:pt>
                <c:pt idx="1067">
                  <c:v>46722</c:v>
                </c:pt>
                <c:pt idx="1068">
                  <c:v>46723</c:v>
                </c:pt>
                <c:pt idx="1069">
                  <c:v>46724</c:v>
                </c:pt>
                <c:pt idx="1070">
                  <c:v>46725</c:v>
                </c:pt>
                <c:pt idx="1071">
                  <c:v>46726</c:v>
                </c:pt>
                <c:pt idx="1072">
                  <c:v>46727</c:v>
                </c:pt>
                <c:pt idx="1073">
                  <c:v>46728</c:v>
                </c:pt>
                <c:pt idx="1074">
                  <c:v>46729</c:v>
                </c:pt>
                <c:pt idx="1075">
                  <c:v>46730</c:v>
                </c:pt>
                <c:pt idx="1076">
                  <c:v>46731</c:v>
                </c:pt>
                <c:pt idx="1077">
                  <c:v>46732</c:v>
                </c:pt>
                <c:pt idx="1078">
                  <c:v>46733</c:v>
                </c:pt>
                <c:pt idx="1079">
                  <c:v>46734</c:v>
                </c:pt>
                <c:pt idx="1080">
                  <c:v>46735</c:v>
                </c:pt>
                <c:pt idx="1081">
                  <c:v>46736</c:v>
                </c:pt>
                <c:pt idx="1082">
                  <c:v>46737</c:v>
                </c:pt>
                <c:pt idx="1083">
                  <c:v>46738</c:v>
                </c:pt>
                <c:pt idx="1084">
                  <c:v>46739</c:v>
                </c:pt>
                <c:pt idx="1085">
                  <c:v>46740</c:v>
                </c:pt>
                <c:pt idx="1086">
                  <c:v>46741</c:v>
                </c:pt>
                <c:pt idx="1087">
                  <c:v>46742</c:v>
                </c:pt>
                <c:pt idx="1088">
                  <c:v>46743</c:v>
                </c:pt>
                <c:pt idx="1089">
                  <c:v>46744</c:v>
                </c:pt>
                <c:pt idx="1090">
                  <c:v>46745</c:v>
                </c:pt>
                <c:pt idx="1091">
                  <c:v>46746</c:v>
                </c:pt>
                <c:pt idx="1092">
                  <c:v>46747</c:v>
                </c:pt>
                <c:pt idx="1093">
                  <c:v>46748</c:v>
                </c:pt>
                <c:pt idx="1094">
                  <c:v>46749</c:v>
                </c:pt>
                <c:pt idx="1095">
                  <c:v>46750</c:v>
                </c:pt>
                <c:pt idx="1096">
                  <c:v>46751</c:v>
                </c:pt>
                <c:pt idx="1097">
                  <c:v>46752</c:v>
                </c:pt>
                <c:pt idx="1098">
                  <c:v>46753</c:v>
                </c:pt>
                <c:pt idx="1099">
                  <c:v>46754</c:v>
                </c:pt>
                <c:pt idx="1100">
                  <c:v>46755</c:v>
                </c:pt>
                <c:pt idx="1101">
                  <c:v>46756</c:v>
                </c:pt>
                <c:pt idx="1102">
                  <c:v>46757</c:v>
                </c:pt>
                <c:pt idx="1103">
                  <c:v>46758</c:v>
                </c:pt>
                <c:pt idx="1104">
                  <c:v>46759</c:v>
                </c:pt>
                <c:pt idx="1105">
                  <c:v>46760</c:v>
                </c:pt>
                <c:pt idx="1106">
                  <c:v>46761</c:v>
                </c:pt>
                <c:pt idx="1107">
                  <c:v>46762</c:v>
                </c:pt>
                <c:pt idx="1108">
                  <c:v>46763</c:v>
                </c:pt>
                <c:pt idx="1109">
                  <c:v>46764</c:v>
                </c:pt>
                <c:pt idx="1110">
                  <c:v>46765</c:v>
                </c:pt>
                <c:pt idx="1111">
                  <c:v>46766</c:v>
                </c:pt>
                <c:pt idx="1112">
                  <c:v>46767</c:v>
                </c:pt>
                <c:pt idx="1113">
                  <c:v>46768</c:v>
                </c:pt>
                <c:pt idx="1114">
                  <c:v>46769</c:v>
                </c:pt>
                <c:pt idx="1115">
                  <c:v>46770</c:v>
                </c:pt>
                <c:pt idx="1116">
                  <c:v>46771</c:v>
                </c:pt>
                <c:pt idx="1117">
                  <c:v>46772</c:v>
                </c:pt>
                <c:pt idx="1118">
                  <c:v>46773</c:v>
                </c:pt>
                <c:pt idx="1119">
                  <c:v>46774</c:v>
                </c:pt>
                <c:pt idx="1120">
                  <c:v>46775</c:v>
                </c:pt>
                <c:pt idx="1121">
                  <c:v>46776</c:v>
                </c:pt>
                <c:pt idx="1122">
                  <c:v>46777</c:v>
                </c:pt>
                <c:pt idx="1123">
                  <c:v>46778</c:v>
                </c:pt>
                <c:pt idx="1124">
                  <c:v>46779</c:v>
                </c:pt>
                <c:pt idx="1125">
                  <c:v>46780</c:v>
                </c:pt>
                <c:pt idx="1126">
                  <c:v>46781</c:v>
                </c:pt>
                <c:pt idx="1127">
                  <c:v>46782</c:v>
                </c:pt>
                <c:pt idx="1128">
                  <c:v>46783</c:v>
                </c:pt>
                <c:pt idx="1129">
                  <c:v>46784</c:v>
                </c:pt>
                <c:pt idx="1130">
                  <c:v>46785</c:v>
                </c:pt>
                <c:pt idx="1131">
                  <c:v>46786</c:v>
                </c:pt>
                <c:pt idx="1132">
                  <c:v>46787</c:v>
                </c:pt>
                <c:pt idx="1133">
                  <c:v>46788</c:v>
                </c:pt>
                <c:pt idx="1134">
                  <c:v>46789</c:v>
                </c:pt>
                <c:pt idx="1135">
                  <c:v>46790</c:v>
                </c:pt>
                <c:pt idx="1136">
                  <c:v>46791</c:v>
                </c:pt>
                <c:pt idx="1137">
                  <c:v>46792</c:v>
                </c:pt>
                <c:pt idx="1138">
                  <c:v>46793</c:v>
                </c:pt>
                <c:pt idx="1139">
                  <c:v>46794</c:v>
                </c:pt>
                <c:pt idx="1140">
                  <c:v>46795</c:v>
                </c:pt>
                <c:pt idx="1141">
                  <c:v>46796</c:v>
                </c:pt>
                <c:pt idx="1142">
                  <c:v>46797</c:v>
                </c:pt>
                <c:pt idx="1143">
                  <c:v>46798</c:v>
                </c:pt>
                <c:pt idx="1144">
                  <c:v>46799</c:v>
                </c:pt>
                <c:pt idx="1145">
                  <c:v>46800</c:v>
                </c:pt>
                <c:pt idx="1146">
                  <c:v>46801</c:v>
                </c:pt>
                <c:pt idx="1147">
                  <c:v>46802</c:v>
                </c:pt>
                <c:pt idx="1148">
                  <c:v>46803</c:v>
                </c:pt>
                <c:pt idx="1149">
                  <c:v>46804</c:v>
                </c:pt>
                <c:pt idx="1150">
                  <c:v>46805</c:v>
                </c:pt>
                <c:pt idx="1151">
                  <c:v>46806</c:v>
                </c:pt>
                <c:pt idx="1152">
                  <c:v>46807</c:v>
                </c:pt>
                <c:pt idx="1153">
                  <c:v>46808</c:v>
                </c:pt>
                <c:pt idx="1154">
                  <c:v>46809</c:v>
                </c:pt>
                <c:pt idx="1155">
                  <c:v>46810</c:v>
                </c:pt>
                <c:pt idx="1156">
                  <c:v>46811</c:v>
                </c:pt>
                <c:pt idx="1157">
                  <c:v>46812</c:v>
                </c:pt>
                <c:pt idx="1158">
                  <c:v>46813</c:v>
                </c:pt>
                <c:pt idx="1159">
                  <c:v>46814</c:v>
                </c:pt>
                <c:pt idx="1160">
                  <c:v>46815</c:v>
                </c:pt>
                <c:pt idx="1161">
                  <c:v>46816</c:v>
                </c:pt>
                <c:pt idx="1162">
                  <c:v>46817</c:v>
                </c:pt>
                <c:pt idx="1163">
                  <c:v>46818</c:v>
                </c:pt>
                <c:pt idx="1164">
                  <c:v>46819</c:v>
                </c:pt>
                <c:pt idx="1165">
                  <c:v>46820</c:v>
                </c:pt>
                <c:pt idx="1166">
                  <c:v>46821</c:v>
                </c:pt>
                <c:pt idx="1167">
                  <c:v>46822</c:v>
                </c:pt>
                <c:pt idx="1168">
                  <c:v>46823</c:v>
                </c:pt>
                <c:pt idx="1169">
                  <c:v>46824</c:v>
                </c:pt>
                <c:pt idx="1170">
                  <c:v>46825</c:v>
                </c:pt>
                <c:pt idx="1171">
                  <c:v>46826</c:v>
                </c:pt>
                <c:pt idx="1172">
                  <c:v>46827</c:v>
                </c:pt>
                <c:pt idx="1173">
                  <c:v>46828</c:v>
                </c:pt>
                <c:pt idx="1174">
                  <c:v>46829</c:v>
                </c:pt>
                <c:pt idx="1175">
                  <c:v>46830</c:v>
                </c:pt>
                <c:pt idx="1176">
                  <c:v>46831</c:v>
                </c:pt>
                <c:pt idx="1177">
                  <c:v>46832</c:v>
                </c:pt>
                <c:pt idx="1178">
                  <c:v>46833</c:v>
                </c:pt>
                <c:pt idx="1179">
                  <c:v>46834</c:v>
                </c:pt>
                <c:pt idx="1180">
                  <c:v>46835</c:v>
                </c:pt>
                <c:pt idx="1181">
                  <c:v>46836</c:v>
                </c:pt>
                <c:pt idx="1182">
                  <c:v>46837</c:v>
                </c:pt>
                <c:pt idx="1183">
                  <c:v>46838</c:v>
                </c:pt>
                <c:pt idx="1184">
                  <c:v>46839</c:v>
                </c:pt>
                <c:pt idx="1185">
                  <c:v>46840</c:v>
                </c:pt>
                <c:pt idx="1186">
                  <c:v>46841</c:v>
                </c:pt>
                <c:pt idx="1187">
                  <c:v>46842</c:v>
                </c:pt>
                <c:pt idx="1188">
                  <c:v>46843</c:v>
                </c:pt>
                <c:pt idx="1189">
                  <c:v>46844</c:v>
                </c:pt>
                <c:pt idx="1190">
                  <c:v>46845</c:v>
                </c:pt>
                <c:pt idx="1191">
                  <c:v>46846</c:v>
                </c:pt>
                <c:pt idx="1192">
                  <c:v>46847</c:v>
                </c:pt>
                <c:pt idx="1193">
                  <c:v>46848</c:v>
                </c:pt>
                <c:pt idx="1194">
                  <c:v>46849</c:v>
                </c:pt>
                <c:pt idx="1195">
                  <c:v>46850</c:v>
                </c:pt>
                <c:pt idx="1196">
                  <c:v>46851</c:v>
                </c:pt>
                <c:pt idx="1197">
                  <c:v>46852</c:v>
                </c:pt>
                <c:pt idx="1198">
                  <c:v>46853</c:v>
                </c:pt>
                <c:pt idx="1199">
                  <c:v>46854</c:v>
                </c:pt>
                <c:pt idx="1200">
                  <c:v>46855</c:v>
                </c:pt>
                <c:pt idx="1201">
                  <c:v>46856</c:v>
                </c:pt>
                <c:pt idx="1202">
                  <c:v>46857</c:v>
                </c:pt>
                <c:pt idx="1203">
                  <c:v>46858</c:v>
                </c:pt>
                <c:pt idx="1204">
                  <c:v>46859</c:v>
                </c:pt>
                <c:pt idx="1205">
                  <c:v>46860</c:v>
                </c:pt>
                <c:pt idx="1206">
                  <c:v>46861</c:v>
                </c:pt>
                <c:pt idx="1207">
                  <c:v>46862</c:v>
                </c:pt>
                <c:pt idx="1208">
                  <c:v>46863</c:v>
                </c:pt>
                <c:pt idx="1209">
                  <c:v>46864</c:v>
                </c:pt>
                <c:pt idx="1210">
                  <c:v>46865</c:v>
                </c:pt>
                <c:pt idx="1211">
                  <c:v>46866</c:v>
                </c:pt>
                <c:pt idx="1212">
                  <c:v>46867</c:v>
                </c:pt>
                <c:pt idx="1213">
                  <c:v>46868</c:v>
                </c:pt>
                <c:pt idx="1214">
                  <c:v>46869</c:v>
                </c:pt>
                <c:pt idx="1215">
                  <c:v>46870</c:v>
                </c:pt>
                <c:pt idx="1216">
                  <c:v>46871</c:v>
                </c:pt>
                <c:pt idx="1217">
                  <c:v>46872</c:v>
                </c:pt>
                <c:pt idx="1218">
                  <c:v>46873</c:v>
                </c:pt>
                <c:pt idx="1219">
                  <c:v>46874</c:v>
                </c:pt>
                <c:pt idx="1220">
                  <c:v>46875</c:v>
                </c:pt>
                <c:pt idx="1221">
                  <c:v>46876</c:v>
                </c:pt>
                <c:pt idx="1222">
                  <c:v>46877</c:v>
                </c:pt>
                <c:pt idx="1223">
                  <c:v>46878</c:v>
                </c:pt>
                <c:pt idx="1224">
                  <c:v>46879</c:v>
                </c:pt>
                <c:pt idx="1225">
                  <c:v>46880</c:v>
                </c:pt>
                <c:pt idx="1226">
                  <c:v>46881</c:v>
                </c:pt>
                <c:pt idx="1227">
                  <c:v>46882</c:v>
                </c:pt>
                <c:pt idx="1228">
                  <c:v>46883</c:v>
                </c:pt>
                <c:pt idx="1229">
                  <c:v>46884</c:v>
                </c:pt>
                <c:pt idx="1230">
                  <c:v>46885</c:v>
                </c:pt>
                <c:pt idx="1231">
                  <c:v>46886</c:v>
                </c:pt>
                <c:pt idx="1232">
                  <c:v>46887</c:v>
                </c:pt>
                <c:pt idx="1233">
                  <c:v>46888</c:v>
                </c:pt>
                <c:pt idx="1234">
                  <c:v>46889</c:v>
                </c:pt>
                <c:pt idx="1235">
                  <c:v>46890</c:v>
                </c:pt>
                <c:pt idx="1236">
                  <c:v>46891</c:v>
                </c:pt>
                <c:pt idx="1237">
                  <c:v>46892</c:v>
                </c:pt>
                <c:pt idx="1238">
                  <c:v>46893</c:v>
                </c:pt>
                <c:pt idx="1239">
                  <c:v>46894</c:v>
                </c:pt>
                <c:pt idx="1240">
                  <c:v>46895</c:v>
                </c:pt>
                <c:pt idx="1241">
                  <c:v>46896</c:v>
                </c:pt>
                <c:pt idx="1242">
                  <c:v>46897</c:v>
                </c:pt>
                <c:pt idx="1243">
                  <c:v>46898</c:v>
                </c:pt>
                <c:pt idx="1244">
                  <c:v>46899</c:v>
                </c:pt>
                <c:pt idx="1245">
                  <c:v>46900</c:v>
                </c:pt>
                <c:pt idx="1246">
                  <c:v>46901</c:v>
                </c:pt>
                <c:pt idx="1247">
                  <c:v>46902</c:v>
                </c:pt>
                <c:pt idx="1248">
                  <c:v>46903</c:v>
                </c:pt>
                <c:pt idx="1249">
                  <c:v>46904</c:v>
                </c:pt>
                <c:pt idx="1250">
                  <c:v>46905</c:v>
                </c:pt>
                <c:pt idx="1251">
                  <c:v>46906</c:v>
                </c:pt>
                <c:pt idx="1252">
                  <c:v>46907</c:v>
                </c:pt>
                <c:pt idx="1253">
                  <c:v>46908</c:v>
                </c:pt>
                <c:pt idx="1254">
                  <c:v>46909</c:v>
                </c:pt>
                <c:pt idx="1255">
                  <c:v>46910</c:v>
                </c:pt>
                <c:pt idx="1256">
                  <c:v>46911</c:v>
                </c:pt>
                <c:pt idx="1257">
                  <c:v>46912</c:v>
                </c:pt>
                <c:pt idx="1258">
                  <c:v>46913</c:v>
                </c:pt>
                <c:pt idx="1259">
                  <c:v>46914</c:v>
                </c:pt>
                <c:pt idx="1260">
                  <c:v>46915</c:v>
                </c:pt>
                <c:pt idx="1261">
                  <c:v>46916</c:v>
                </c:pt>
                <c:pt idx="1262">
                  <c:v>46917</c:v>
                </c:pt>
                <c:pt idx="1263">
                  <c:v>46918</c:v>
                </c:pt>
                <c:pt idx="1264">
                  <c:v>46919</c:v>
                </c:pt>
                <c:pt idx="1265">
                  <c:v>46920</c:v>
                </c:pt>
                <c:pt idx="1266">
                  <c:v>46921</c:v>
                </c:pt>
                <c:pt idx="1267">
                  <c:v>46922</c:v>
                </c:pt>
                <c:pt idx="1268">
                  <c:v>46923</c:v>
                </c:pt>
                <c:pt idx="1269">
                  <c:v>46924</c:v>
                </c:pt>
                <c:pt idx="1270">
                  <c:v>46925</c:v>
                </c:pt>
                <c:pt idx="1271">
                  <c:v>46926</c:v>
                </c:pt>
                <c:pt idx="1272">
                  <c:v>46927</c:v>
                </c:pt>
                <c:pt idx="1273">
                  <c:v>46928</c:v>
                </c:pt>
                <c:pt idx="1274">
                  <c:v>46929</c:v>
                </c:pt>
                <c:pt idx="1275">
                  <c:v>46930</c:v>
                </c:pt>
                <c:pt idx="1276">
                  <c:v>46931</c:v>
                </c:pt>
                <c:pt idx="1277">
                  <c:v>46932</c:v>
                </c:pt>
                <c:pt idx="1278">
                  <c:v>46933</c:v>
                </c:pt>
                <c:pt idx="1279">
                  <c:v>46934</c:v>
                </c:pt>
                <c:pt idx="1280">
                  <c:v>46935</c:v>
                </c:pt>
                <c:pt idx="1281">
                  <c:v>46936</c:v>
                </c:pt>
                <c:pt idx="1282">
                  <c:v>46937</c:v>
                </c:pt>
                <c:pt idx="1283">
                  <c:v>46938</c:v>
                </c:pt>
                <c:pt idx="1284">
                  <c:v>46939</c:v>
                </c:pt>
                <c:pt idx="1285">
                  <c:v>46940</c:v>
                </c:pt>
                <c:pt idx="1286">
                  <c:v>46941</c:v>
                </c:pt>
                <c:pt idx="1287">
                  <c:v>46942</c:v>
                </c:pt>
                <c:pt idx="1288">
                  <c:v>46943</c:v>
                </c:pt>
                <c:pt idx="1289">
                  <c:v>46944</c:v>
                </c:pt>
                <c:pt idx="1290">
                  <c:v>46945</c:v>
                </c:pt>
                <c:pt idx="1291">
                  <c:v>46946</c:v>
                </c:pt>
                <c:pt idx="1292">
                  <c:v>46947</c:v>
                </c:pt>
                <c:pt idx="1293">
                  <c:v>46948</c:v>
                </c:pt>
                <c:pt idx="1294">
                  <c:v>46949</c:v>
                </c:pt>
                <c:pt idx="1295">
                  <c:v>46950</c:v>
                </c:pt>
                <c:pt idx="1296">
                  <c:v>46951</c:v>
                </c:pt>
                <c:pt idx="1297">
                  <c:v>46952</c:v>
                </c:pt>
                <c:pt idx="1298">
                  <c:v>46953</c:v>
                </c:pt>
                <c:pt idx="1299">
                  <c:v>46954</c:v>
                </c:pt>
                <c:pt idx="1300">
                  <c:v>46955</c:v>
                </c:pt>
                <c:pt idx="1301">
                  <c:v>46956</c:v>
                </c:pt>
                <c:pt idx="1302">
                  <c:v>46957</c:v>
                </c:pt>
                <c:pt idx="1303">
                  <c:v>46958</c:v>
                </c:pt>
                <c:pt idx="1304">
                  <c:v>46959</c:v>
                </c:pt>
                <c:pt idx="1305">
                  <c:v>46960</c:v>
                </c:pt>
                <c:pt idx="1306">
                  <c:v>46961</c:v>
                </c:pt>
                <c:pt idx="1307">
                  <c:v>46962</c:v>
                </c:pt>
                <c:pt idx="1308">
                  <c:v>46963</c:v>
                </c:pt>
                <c:pt idx="1309">
                  <c:v>46964</c:v>
                </c:pt>
                <c:pt idx="1310">
                  <c:v>46965</c:v>
                </c:pt>
                <c:pt idx="1311">
                  <c:v>46966</c:v>
                </c:pt>
                <c:pt idx="1312">
                  <c:v>46967</c:v>
                </c:pt>
                <c:pt idx="1313">
                  <c:v>46968</c:v>
                </c:pt>
                <c:pt idx="1314">
                  <c:v>46969</c:v>
                </c:pt>
                <c:pt idx="1315">
                  <c:v>46970</c:v>
                </c:pt>
                <c:pt idx="1316">
                  <c:v>46971</c:v>
                </c:pt>
                <c:pt idx="1317">
                  <c:v>46972</c:v>
                </c:pt>
                <c:pt idx="1318">
                  <c:v>46973</c:v>
                </c:pt>
                <c:pt idx="1319">
                  <c:v>46974</c:v>
                </c:pt>
                <c:pt idx="1320">
                  <c:v>46975</c:v>
                </c:pt>
                <c:pt idx="1321">
                  <c:v>46976</c:v>
                </c:pt>
                <c:pt idx="1322">
                  <c:v>46977</c:v>
                </c:pt>
                <c:pt idx="1323">
                  <c:v>46978</c:v>
                </c:pt>
                <c:pt idx="1324">
                  <c:v>46979</c:v>
                </c:pt>
                <c:pt idx="1325">
                  <c:v>46980</c:v>
                </c:pt>
                <c:pt idx="1326">
                  <c:v>46981</c:v>
                </c:pt>
                <c:pt idx="1327">
                  <c:v>46982</c:v>
                </c:pt>
                <c:pt idx="1328">
                  <c:v>46983</c:v>
                </c:pt>
                <c:pt idx="1329">
                  <c:v>46984</c:v>
                </c:pt>
                <c:pt idx="1330">
                  <c:v>46985</c:v>
                </c:pt>
                <c:pt idx="1331">
                  <c:v>46986</c:v>
                </c:pt>
                <c:pt idx="1332">
                  <c:v>46987</c:v>
                </c:pt>
                <c:pt idx="1333">
                  <c:v>46988</c:v>
                </c:pt>
                <c:pt idx="1334">
                  <c:v>46989</c:v>
                </c:pt>
                <c:pt idx="1335">
                  <c:v>46990</c:v>
                </c:pt>
                <c:pt idx="1336">
                  <c:v>46991</c:v>
                </c:pt>
                <c:pt idx="1337">
                  <c:v>46992</c:v>
                </c:pt>
                <c:pt idx="1338">
                  <c:v>46993</c:v>
                </c:pt>
                <c:pt idx="1339">
                  <c:v>46994</c:v>
                </c:pt>
                <c:pt idx="1340">
                  <c:v>46995</c:v>
                </c:pt>
                <c:pt idx="1341">
                  <c:v>46996</c:v>
                </c:pt>
                <c:pt idx="1342">
                  <c:v>46997</c:v>
                </c:pt>
                <c:pt idx="1343">
                  <c:v>46998</c:v>
                </c:pt>
                <c:pt idx="1344">
                  <c:v>46999</c:v>
                </c:pt>
                <c:pt idx="1345">
                  <c:v>47000</c:v>
                </c:pt>
                <c:pt idx="1346">
                  <c:v>47001</c:v>
                </c:pt>
                <c:pt idx="1347">
                  <c:v>47002</c:v>
                </c:pt>
                <c:pt idx="1348">
                  <c:v>47003</c:v>
                </c:pt>
                <c:pt idx="1349">
                  <c:v>47004</c:v>
                </c:pt>
                <c:pt idx="1350">
                  <c:v>47005</c:v>
                </c:pt>
                <c:pt idx="1351">
                  <c:v>47006</c:v>
                </c:pt>
                <c:pt idx="1352">
                  <c:v>47007</c:v>
                </c:pt>
                <c:pt idx="1353">
                  <c:v>47008</c:v>
                </c:pt>
                <c:pt idx="1354">
                  <c:v>47009</c:v>
                </c:pt>
                <c:pt idx="1355">
                  <c:v>47010</c:v>
                </c:pt>
                <c:pt idx="1356">
                  <c:v>47011</c:v>
                </c:pt>
                <c:pt idx="1357">
                  <c:v>47012</c:v>
                </c:pt>
                <c:pt idx="1358">
                  <c:v>47013</c:v>
                </c:pt>
                <c:pt idx="1359">
                  <c:v>47014</c:v>
                </c:pt>
                <c:pt idx="1360">
                  <c:v>47015</c:v>
                </c:pt>
                <c:pt idx="1361">
                  <c:v>47016</c:v>
                </c:pt>
                <c:pt idx="1362">
                  <c:v>47017</c:v>
                </c:pt>
                <c:pt idx="1363">
                  <c:v>47018</c:v>
                </c:pt>
                <c:pt idx="1364">
                  <c:v>47019</c:v>
                </c:pt>
                <c:pt idx="1365">
                  <c:v>47020</c:v>
                </c:pt>
                <c:pt idx="1366">
                  <c:v>47021</c:v>
                </c:pt>
                <c:pt idx="1367">
                  <c:v>47022</c:v>
                </c:pt>
                <c:pt idx="1368">
                  <c:v>47023</c:v>
                </c:pt>
                <c:pt idx="1369">
                  <c:v>47024</c:v>
                </c:pt>
                <c:pt idx="1370">
                  <c:v>47025</c:v>
                </c:pt>
                <c:pt idx="1371">
                  <c:v>47026</c:v>
                </c:pt>
                <c:pt idx="1372">
                  <c:v>47027</c:v>
                </c:pt>
                <c:pt idx="1373">
                  <c:v>47028</c:v>
                </c:pt>
                <c:pt idx="1374">
                  <c:v>47029</c:v>
                </c:pt>
                <c:pt idx="1375">
                  <c:v>47030</c:v>
                </c:pt>
                <c:pt idx="1376">
                  <c:v>47031</c:v>
                </c:pt>
                <c:pt idx="1377">
                  <c:v>47032</c:v>
                </c:pt>
                <c:pt idx="1378">
                  <c:v>47033</c:v>
                </c:pt>
                <c:pt idx="1379">
                  <c:v>47034</c:v>
                </c:pt>
                <c:pt idx="1380">
                  <c:v>47035</c:v>
                </c:pt>
                <c:pt idx="1381">
                  <c:v>47036</c:v>
                </c:pt>
                <c:pt idx="1382">
                  <c:v>47037</c:v>
                </c:pt>
                <c:pt idx="1383">
                  <c:v>47038</c:v>
                </c:pt>
                <c:pt idx="1384">
                  <c:v>47039</c:v>
                </c:pt>
                <c:pt idx="1385">
                  <c:v>47040</c:v>
                </c:pt>
                <c:pt idx="1386">
                  <c:v>47041</c:v>
                </c:pt>
                <c:pt idx="1387">
                  <c:v>47042</c:v>
                </c:pt>
                <c:pt idx="1388">
                  <c:v>47043</c:v>
                </c:pt>
                <c:pt idx="1389">
                  <c:v>47044</c:v>
                </c:pt>
                <c:pt idx="1390">
                  <c:v>47045</c:v>
                </c:pt>
                <c:pt idx="1391">
                  <c:v>47046</c:v>
                </c:pt>
                <c:pt idx="1392">
                  <c:v>47047</c:v>
                </c:pt>
                <c:pt idx="1393">
                  <c:v>47048</c:v>
                </c:pt>
                <c:pt idx="1394">
                  <c:v>47049</c:v>
                </c:pt>
                <c:pt idx="1395">
                  <c:v>47050</c:v>
                </c:pt>
                <c:pt idx="1396">
                  <c:v>47051</c:v>
                </c:pt>
                <c:pt idx="1397">
                  <c:v>47052</c:v>
                </c:pt>
                <c:pt idx="1398">
                  <c:v>47053</c:v>
                </c:pt>
                <c:pt idx="1399">
                  <c:v>47054</c:v>
                </c:pt>
                <c:pt idx="1400">
                  <c:v>47055</c:v>
                </c:pt>
                <c:pt idx="1401">
                  <c:v>47056</c:v>
                </c:pt>
                <c:pt idx="1402">
                  <c:v>47057</c:v>
                </c:pt>
                <c:pt idx="1403">
                  <c:v>47058</c:v>
                </c:pt>
                <c:pt idx="1404">
                  <c:v>47059</c:v>
                </c:pt>
                <c:pt idx="1405">
                  <c:v>47060</c:v>
                </c:pt>
                <c:pt idx="1406">
                  <c:v>47061</c:v>
                </c:pt>
                <c:pt idx="1407">
                  <c:v>47062</c:v>
                </c:pt>
                <c:pt idx="1408">
                  <c:v>47063</c:v>
                </c:pt>
                <c:pt idx="1409">
                  <c:v>47064</c:v>
                </c:pt>
                <c:pt idx="1410">
                  <c:v>47065</c:v>
                </c:pt>
                <c:pt idx="1411">
                  <c:v>47066</c:v>
                </c:pt>
                <c:pt idx="1412">
                  <c:v>47067</c:v>
                </c:pt>
                <c:pt idx="1413">
                  <c:v>47068</c:v>
                </c:pt>
                <c:pt idx="1414">
                  <c:v>47069</c:v>
                </c:pt>
                <c:pt idx="1415">
                  <c:v>47070</c:v>
                </c:pt>
                <c:pt idx="1416">
                  <c:v>47071</c:v>
                </c:pt>
                <c:pt idx="1417">
                  <c:v>47072</c:v>
                </c:pt>
                <c:pt idx="1418">
                  <c:v>47073</c:v>
                </c:pt>
                <c:pt idx="1419">
                  <c:v>47074</c:v>
                </c:pt>
                <c:pt idx="1420">
                  <c:v>47075</c:v>
                </c:pt>
                <c:pt idx="1421">
                  <c:v>47076</c:v>
                </c:pt>
                <c:pt idx="1422">
                  <c:v>47077</c:v>
                </c:pt>
                <c:pt idx="1423">
                  <c:v>47078</c:v>
                </c:pt>
                <c:pt idx="1424">
                  <c:v>47079</c:v>
                </c:pt>
                <c:pt idx="1425">
                  <c:v>47080</c:v>
                </c:pt>
                <c:pt idx="1426">
                  <c:v>47081</c:v>
                </c:pt>
                <c:pt idx="1427">
                  <c:v>47082</c:v>
                </c:pt>
                <c:pt idx="1428">
                  <c:v>47083</c:v>
                </c:pt>
                <c:pt idx="1429">
                  <c:v>47084</c:v>
                </c:pt>
                <c:pt idx="1430">
                  <c:v>47085</c:v>
                </c:pt>
                <c:pt idx="1431">
                  <c:v>47086</c:v>
                </c:pt>
                <c:pt idx="1432">
                  <c:v>47087</c:v>
                </c:pt>
                <c:pt idx="1433">
                  <c:v>47088</c:v>
                </c:pt>
                <c:pt idx="1434">
                  <c:v>47089</c:v>
                </c:pt>
                <c:pt idx="1435">
                  <c:v>47090</c:v>
                </c:pt>
                <c:pt idx="1436">
                  <c:v>47091</c:v>
                </c:pt>
                <c:pt idx="1437">
                  <c:v>47092</c:v>
                </c:pt>
                <c:pt idx="1438">
                  <c:v>47093</c:v>
                </c:pt>
                <c:pt idx="1439">
                  <c:v>47094</c:v>
                </c:pt>
                <c:pt idx="1440">
                  <c:v>47095</c:v>
                </c:pt>
                <c:pt idx="1441">
                  <c:v>47096</c:v>
                </c:pt>
                <c:pt idx="1442">
                  <c:v>47097</c:v>
                </c:pt>
                <c:pt idx="1443">
                  <c:v>47098</c:v>
                </c:pt>
                <c:pt idx="1444">
                  <c:v>47099</c:v>
                </c:pt>
                <c:pt idx="1445">
                  <c:v>47100</c:v>
                </c:pt>
                <c:pt idx="1446">
                  <c:v>47101</c:v>
                </c:pt>
                <c:pt idx="1447">
                  <c:v>47102</c:v>
                </c:pt>
                <c:pt idx="1448">
                  <c:v>47103</c:v>
                </c:pt>
                <c:pt idx="1449">
                  <c:v>47104</c:v>
                </c:pt>
                <c:pt idx="1450">
                  <c:v>47105</c:v>
                </c:pt>
                <c:pt idx="1451">
                  <c:v>47106</c:v>
                </c:pt>
                <c:pt idx="1452">
                  <c:v>47107</c:v>
                </c:pt>
                <c:pt idx="1453">
                  <c:v>47108</c:v>
                </c:pt>
                <c:pt idx="1454">
                  <c:v>47109</c:v>
                </c:pt>
                <c:pt idx="1455">
                  <c:v>47110</c:v>
                </c:pt>
                <c:pt idx="1456">
                  <c:v>47111</c:v>
                </c:pt>
                <c:pt idx="1457">
                  <c:v>47112</c:v>
                </c:pt>
                <c:pt idx="1458">
                  <c:v>47113</c:v>
                </c:pt>
                <c:pt idx="1459">
                  <c:v>47114</c:v>
                </c:pt>
                <c:pt idx="1460">
                  <c:v>47115</c:v>
                </c:pt>
                <c:pt idx="1461">
                  <c:v>47116</c:v>
                </c:pt>
                <c:pt idx="1462">
                  <c:v>47117</c:v>
                </c:pt>
                <c:pt idx="1463">
                  <c:v>47118</c:v>
                </c:pt>
              </c:numCache>
            </c:numRef>
          </c:cat>
          <c:val>
            <c:numRef>
              <c:f>'Hilfsblatt Zeitstrahl'!$D$2:$D$1465</c:f>
              <c:numCache>
                <c:formatCode>General</c:formatCode>
                <c:ptCount val="14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'Hilfsblatt Zeitstrahl'!$C$2:$C$1466</c15:f>
                <c15:dlblRangeCache>
                  <c:ptCount val="1465"/>
                </c15:dlblRangeCache>
              </c15:datalabelsRange>
            </c:ext>
            <c:ext xmlns:c16="http://schemas.microsoft.com/office/drawing/2014/chart" uri="{C3380CC4-5D6E-409C-BE32-E72D297353CC}">
              <c16:uniqueId val="{000005B8-57EF-4F72-9BC9-50C64019D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7989696"/>
        <c:axId val="1307986088"/>
      </c:barChart>
      <c:dateAx>
        <c:axId val="1307989696"/>
        <c:scaling>
          <c:orientation val="minMax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381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none" w="med" len="med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07986088"/>
        <c:crosses val="autoZero"/>
        <c:auto val="1"/>
        <c:lblOffset val="100"/>
        <c:baseTimeUnit val="days"/>
      </c:dateAx>
      <c:valAx>
        <c:axId val="1307986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798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ED8C07-7DDC-44ED-97A1-751D8F41CBA4}" type="CELLRANGE">
                      <a:rPr lang="en-US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440-4D13-9822-D5D7A95EEA2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0254550-FFC3-4943-A53D-8F08208E9E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440-4D13-9822-D5D7A95EEA2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D7585A9-1FEE-4C48-9A8A-47F024AD2A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440-4D13-9822-D5D7A95EEA2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38DE74E-59EA-44B1-818A-31781A303D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440-4D13-9822-D5D7A95EEA2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36F4CD2-26F4-4A11-A5BA-683C8A43A8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440-4D13-9822-D5D7A95EEA2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D66C131-4D26-4687-B17D-D2F46B3ADA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440-4D13-9822-D5D7A95EEA2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DC2F739-9BFF-41F3-82BC-348CED8A75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440-4D13-9822-D5D7A95EEA2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B093AA5-2EB9-4B4C-B970-068604EFEB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440-4D13-9822-D5D7A95EEA2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58AD728-D0C8-4221-97A9-8E3B6A86B4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440-4D13-9822-D5D7A95EEA2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66AEFD8-8AC5-437A-9913-9BCED2253E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9440-4D13-9822-D5D7A95EEA2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11D8E60-F5C5-40CD-8793-5ED00FF15E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440-4D13-9822-D5D7A95EEA2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AB1B845-18A2-456F-BF24-FC3650939D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440-4D13-9822-D5D7A95EEA2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CDD20B6-7273-4FFE-A53F-CD66A645CB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440-4D13-9822-D5D7A95EEA2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795775A-5076-4E03-8444-5F1552E017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440-4D13-9822-D5D7A95EEA2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1E27AF-081D-4D93-9D37-ED98929F70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9440-4D13-9822-D5D7A95EEA2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9F9839C-F53B-434E-A3A9-4B185B79DE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9440-4D13-9822-D5D7A95EEA2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376AC50-6185-462B-8583-168D13CAD3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440-4D13-9822-D5D7A95EEA2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97FFF88-B366-4CA9-849D-1DB5735311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9440-4D13-9822-D5D7A95EEA2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241BE58-128E-4906-A85B-B8BEDC0B1B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9440-4D13-9822-D5D7A95EEA2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FE28803-E9FE-4817-BA8C-9A13ABF81F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9440-4D13-9822-D5D7A95EEA2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150264E-AF37-4699-825A-133929C66F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9440-4D13-9822-D5D7A95EEA2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0AD1483-7949-46C4-8D4B-3BA1099EEB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9440-4D13-9822-D5D7A95EEA2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03BAE7A-5A3A-4DBF-85BF-5F7912B96F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9440-4D13-9822-D5D7A95EEA2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378C1DC-0DFB-4049-8DAD-6FE841DB99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9440-4D13-9822-D5D7A95EEA2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D3D58B1-4CE3-420A-9A45-BE6C1E9B6D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9440-4D13-9822-D5D7A95EEA2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EC98B96-0916-4401-A844-AC76A2DDF9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9440-4D13-9822-D5D7A95EEA2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44D1BF64-BE7D-407A-B3C3-386AF0C7E8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9440-4D13-9822-D5D7A95EEA2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1DD404C7-6A81-48BD-9589-BABA46FF81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9440-4D13-9822-D5D7A95EEA2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A45022C-314A-4283-BEFB-D8C22245FB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9440-4D13-9822-D5D7A95EEA2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6CCEA4-63DF-4950-BBC2-48D3A2B965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9440-4D13-9822-D5D7A95EEA2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60D2EA2-1D31-46FD-B6FA-7A6CEFFCBD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9440-4D13-9822-D5D7A95EEA2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33C1CC5-FB6E-494F-B0CA-EBCC3F3341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9440-4D13-9822-D5D7A95EEA2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E6923D0-055E-4E77-AFBC-1591E6E102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9440-4D13-9822-D5D7A95EEA2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36348B3-0FEF-4589-9CBF-745504D55D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9440-4D13-9822-D5D7A95EEA2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5E76AA4C-7308-4F7A-90EA-E71A58873F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9440-4D13-9822-D5D7A95EEA2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71C94AE2-1913-4D73-9809-52B14E015E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9440-4D13-9822-D5D7A95EEA2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2F481240-5E56-440D-B877-81A10AF9EB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9440-4D13-9822-D5D7A95EEA2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E491AEE-BBB2-4E3A-8293-267923C0A4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9440-4D13-9822-D5D7A95EEA2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CE45D05A-102A-47CA-83C3-313D1EEC7C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9440-4D13-9822-D5D7A95EEA2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2463207-016B-41D2-87B0-8CDBB51B4E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9440-4D13-9822-D5D7A95EEA2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344C69A5-FCD7-4486-9D31-B2C21D8C28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9440-4D13-9822-D5D7A95EEA2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94A743BB-74A0-43F9-92E8-6F53CB7427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9440-4D13-9822-D5D7A95EEA2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850E2125-A9DC-4436-A8A3-2866C5170E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9440-4D13-9822-D5D7A95EEA2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D127D25D-203C-4649-9EA0-266B030F1B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9440-4D13-9822-D5D7A95EEA2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938770E-A458-4E3C-8403-5256B27D6D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9440-4D13-9822-D5D7A95EEA2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F6E2F7C2-D803-4CB2-AF7E-48392F23A7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9440-4D13-9822-D5D7A95EEA2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B56F37C1-2B08-4C92-8232-51A795AB02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9440-4D13-9822-D5D7A95EEA2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18E3B38-6F63-4F0D-9380-079617830E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9440-4D13-9822-D5D7A95EEA2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505D57A8-D305-4917-A6E5-EF3F55093E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9440-4D13-9822-D5D7A95EEA2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12C4947-8831-4E51-BBD8-493AB85C98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9440-4D13-9822-D5D7A95EEA2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2EB25D8E-6953-4222-A394-518C1820F5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9440-4D13-9822-D5D7A95EEA2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06412163-0589-4BC8-B656-49D31DE6BD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9440-4D13-9822-D5D7A95EEA2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3FC6A3D8-36FF-44A7-9759-14AB2AC73E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9440-4D13-9822-D5D7A95EEA2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8DCFD41D-9CAB-4F33-BA0C-DB57A49B86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9440-4D13-9822-D5D7A95EEA2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4FB87D5B-AB9D-46DD-86BF-7E840CD516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9440-4D13-9822-D5D7A95EEA2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66D5370E-AE72-4EFC-9FCF-F0E6FF1D25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440-4D13-9822-D5D7A95EEA2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E81C93F-5CDC-499D-983B-0729C4B7C1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9440-4D13-9822-D5D7A95EEA2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5718589-BD18-4B3C-BBA3-4CBCC47E90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9440-4D13-9822-D5D7A95EEA2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BDA13F87-DE97-42A1-9365-B3A95739B9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9440-4D13-9822-D5D7A95EEA2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99ABA88-246C-4214-91D9-5424568043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9440-4D13-9822-D5D7A95EEA2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894DF164-BC29-4071-B450-F85424B194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9440-4D13-9822-D5D7A95EEA2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53196A9B-789D-445B-AD60-1FDA63DB0C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9440-4D13-9822-D5D7A95EEA2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D608EB7E-AD80-4D61-B851-E3038861DA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9440-4D13-9822-D5D7A95EEA2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91A0F0BE-419E-480B-BAB7-75EB4EE7FA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9440-4D13-9822-D5D7A95EEA2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962D5E9B-9891-4FD0-9065-2C6D1E3023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440-4D13-9822-D5D7A95EEA2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BA4B2E5-99B8-4B3A-8184-36151880F7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9440-4D13-9822-D5D7A95EEA2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05C87DB1-A1C3-46E7-890E-CAF1E90EDF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9440-4D13-9822-D5D7A95EEA2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CB3D6934-9821-4A21-895F-5CCBC0EE4B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9440-4D13-9822-D5D7A95EEA2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C1AC73CE-2B24-484E-A37D-F0BF66372B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9440-4D13-9822-D5D7A95EEA2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066D1FD0-4C79-4072-9CF1-EB7F22B650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9440-4D13-9822-D5D7A95EEA2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DE45C22F-FFE3-4959-B4AD-ABABAE6BC0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9440-4D13-9822-D5D7A95EEA2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800CD517-1255-4C57-A40F-818FD8D2D3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9440-4D13-9822-D5D7A95EEA2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2EA4F8CF-563A-4285-92A1-991B21DFE1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9440-4D13-9822-D5D7A95EEA2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1504F74B-ADB7-4F28-AA74-FCB8C911FD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440-4D13-9822-D5D7A95EEA2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E16D5DAB-5C3D-45E0-9538-0FFF11B81D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9440-4D13-9822-D5D7A95EEA2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7E25FBB7-F9D6-44E9-9E28-1F74132338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9440-4D13-9822-D5D7A95EEA2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FC51F2D4-0E61-4965-9DF2-2888105160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9440-4D13-9822-D5D7A95EEA2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8367F8E9-0D76-4524-88D0-5116AF5968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9440-4D13-9822-D5D7A95EEA2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283FA28-435D-4E76-BD3A-E8D7EDEDEA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9440-4D13-9822-D5D7A95EEA2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462CBF64-1247-4156-959B-5FEBCA98CC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9440-4D13-9822-D5D7A95EEA2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5B00CE6B-7A59-4C8A-AEF3-603E34D3EB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9440-4D13-9822-D5D7A95EEA2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FE3AD036-A03C-4F13-9D80-2FE9963A11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9440-4D13-9822-D5D7A95EEA2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04799F72-293D-42E6-8D51-410E1BA282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440-4D13-9822-D5D7A95EEA2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24C9F28C-0C3E-4916-AF47-6A51A91FA0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9440-4D13-9822-D5D7A95EEA2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A013B0B1-3BDD-4EEF-A6C5-E28993B58C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9440-4D13-9822-D5D7A95EEA2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6369FE9D-FD7A-4412-B079-E16D009757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9440-4D13-9822-D5D7A95EEA2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479A10EA-C774-4AF0-AB6A-726DC3A6C4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9440-4D13-9822-D5D7A95EEA2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402EE226-D6CF-43BF-88D3-A3DAB12672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9440-4D13-9822-D5D7A95EEA2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1277ECC4-90ED-4C10-8A00-C8787BD771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9440-4D13-9822-D5D7A95EEA2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853E5619-46E1-4443-9896-1A02B03280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9440-4D13-9822-D5D7A95EEA2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9F875C9C-6BBE-4574-9FDE-823CC9985B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9440-4D13-9822-D5D7A95EEA2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115A1D0F-EFFB-4EB4-8624-6A8AE971C3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440-4D13-9822-D5D7A95EEA2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8801CAA1-455F-4E27-A05E-A39E89BC9D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9440-4D13-9822-D5D7A95EEA2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F6CC6B72-DD2E-4C8A-824F-8BEBB4028B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9440-4D13-9822-D5D7A95EEA2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09E6D23E-28DE-46C2-81F3-7F6B76B774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440-4D13-9822-D5D7A95EEA2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33DC56A8-0C83-4A59-93F3-72FBEDEF60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9440-4D13-9822-D5D7A95EEA2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75ECEFDB-8B15-4D7F-8C8F-19E876DF9E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9440-4D13-9822-D5D7A95EEA2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E3E5B1A3-D60D-49D7-9573-5ACB8789BF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440-4D13-9822-D5D7A95EEA2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3D19AFF7-F0DC-4DC6-AE91-C87528928C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9440-4D13-9822-D5D7A95EEA2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B45D76F4-561E-4518-B4C1-80B7518B51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9440-4D13-9822-D5D7A95EEA2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657D7445-72DC-4734-98C1-3CD25B2CCA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9440-4D13-9822-D5D7A95EEA2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CE76A793-BD08-4F07-8B5B-160FF31318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9440-4D13-9822-D5D7A95EEA2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F5FD3788-7DDB-4669-9783-3CAA7182AC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9440-4D13-9822-D5D7A95EEA2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A2942F6D-13C5-48D0-A623-43633EE5B1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9440-4D13-9822-D5D7A95EEA2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23E292DD-A912-486A-8EA1-7678EB4253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9440-4D13-9822-D5D7A95EEA2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94D34810-6810-4EAE-BE47-D0DED3D08E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9440-4D13-9822-D5D7A95EEA2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0898A4F9-FC38-4E28-B278-4E509A8788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9440-4D13-9822-D5D7A95EEA2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FA8888C0-D1A5-4545-98F3-2134C592CC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9440-4D13-9822-D5D7A95EEA2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A50FE732-F62B-4C3E-8D70-94CBB89B61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9440-4D13-9822-D5D7A95EEA2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5885E6A7-0B3F-402A-8DC1-C75C8F26B2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9440-4D13-9822-D5D7A95EEA2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BE2C83B1-3EA0-4AEE-B66E-183E3E3B82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9440-4D13-9822-D5D7A95EEA2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D4E72DCC-CEFD-4EC0-AF49-D9A1B3C6E2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9440-4D13-9822-D5D7A95EEA2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5E19235F-F15F-47B1-992C-026B603C6C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9440-4D13-9822-D5D7A95EEA2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49779E8A-8FB4-4951-8BB7-3D03A19602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9440-4D13-9822-D5D7A95EEA2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2C1FF511-8427-4ACC-928E-C7ACA7569F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9440-4D13-9822-D5D7A95EEA2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07D82766-3FAA-4568-B6AD-9C54BBE3F1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9440-4D13-9822-D5D7A95EEA2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6F313838-3AE6-4046-8D25-1D738C2DAC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9440-4D13-9822-D5D7A95EEA2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4ED554E9-D49C-424C-964D-7ADBB1C0DB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9440-4D13-9822-D5D7A95EEA2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6FAEA71C-A949-41D0-9B49-34470B6100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9440-4D13-9822-D5D7A95EEA2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F79BD12D-84B8-43C6-9666-3B1A1BAB45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9440-4D13-9822-D5D7A95EEA2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3CC167E9-5389-4DBD-AB94-3CFB3120D5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9440-4D13-9822-D5D7A95EEA2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4A233474-CDAC-4370-9651-6033DEDAFC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9440-4D13-9822-D5D7A95EEA2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9A5DFE86-3E4B-4760-8B99-C5958C15A4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9440-4D13-9822-D5D7A95EEA2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0B739975-E455-4902-9439-7761F95D06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9440-4D13-9822-D5D7A95EEA2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8ED3438B-614E-4CB2-8EA5-C48369A312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9440-4D13-9822-D5D7A95EEA2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4E8E2B7D-3934-4BCB-967A-2A112175A8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9440-4D13-9822-D5D7A95EEA2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00DB52E7-17FB-45EF-BE8A-EB077C3131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9440-4D13-9822-D5D7A95EEA2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4EFA1E6B-44BC-452D-9AEE-85B2597B42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9440-4D13-9822-D5D7A95EEA2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E859EAC8-0D17-412A-BFFC-CD7C8CFC58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9440-4D13-9822-D5D7A95EEA2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B9A6F185-12E5-459F-99D9-AFD01D9A43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9440-4D13-9822-D5D7A95EEA2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94E34A5E-B535-477C-9BAE-5AEE6B277C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9440-4D13-9822-D5D7A95EEA2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F891BD87-4B33-41DA-8D1C-0B1A7CBA78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9440-4D13-9822-D5D7A95EEA2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CFE151EE-A6CA-41D5-BEA9-DD35074E38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9440-4D13-9822-D5D7A95EEA2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47E8521C-DD45-4B0D-9128-B7F20EE6BF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9440-4D13-9822-D5D7A95EEA2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2918870A-F983-47BA-B5B6-375CC4981A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9440-4D13-9822-D5D7A95EEA2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3E89FC16-C08D-4955-80E8-86685CE58B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9440-4D13-9822-D5D7A95EEA2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19E31703-6412-432C-92C3-AC332BD622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9440-4D13-9822-D5D7A95EEA2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5783F0E3-39F8-4FCE-A709-95518A6F81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9440-4D13-9822-D5D7A95EEA2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E28989F7-6FF4-4526-8578-76749A2AC0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9440-4D13-9822-D5D7A95EEA2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911FD1D0-3805-4FE6-91B4-2B40530DF1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9440-4D13-9822-D5D7A95EEA2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D202F09E-C084-4B2E-8AC4-B690B1D904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9440-4D13-9822-D5D7A95EEA2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756F1978-3941-4EF4-B38B-0FF7A61ACE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9440-4D13-9822-D5D7A95EEA2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9742A77B-F7AA-4C02-9E50-4A023D2B10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9440-4D13-9822-D5D7A95EEA2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7E515CD5-CE2B-417C-9021-52C16CEE00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9440-4D13-9822-D5D7A95EEA2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3A737D11-8262-4DD2-9453-2D4C4ACB48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9440-4D13-9822-D5D7A95EEA2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562147DE-42A9-4158-AE3A-0110D11576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9440-4D13-9822-D5D7A95EEA2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FC713787-2A3F-4632-BDF3-841E0F0933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9440-4D13-9822-D5D7A95EEA2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4879A3DD-7866-4FA9-B39D-D6B3B2964F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9440-4D13-9822-D5D7A95EEA2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687BF54E-AD34-4218-A831-E6AFC31DFC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9440-4D13-9822-D5D7A95EEA2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582273EA-6B84-44A6-93B8-02D9E24D32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9440-4D13-9822-D5D7A95EEA2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4EAA1734-56ED-4867-AD77-3EAB66AE43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9440-4D13-9822-D5D7A95EEA2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7C1B1B56-D688-4248-A048-67B75A8777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9440-4D13-9822-D5D7A95EEA2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B6CAEA86-7575-4F8E-BE98-C5CA5B84EB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9440-4D13-9822-D5D7A95EEA2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AA745500-6125-4FC4-87CF-10F4515959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9440-4D13-9822-D5D7A95EEA2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94D3CBC2-1F8D-429F-8EDA-5C362551BB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9440-4D13-9822-D5D7A95EEA2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67B9B198-CBCA-4F31-9230-6FDD1BA137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9440-4D13-9822-D5D7A95EEA2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5BC69288-DCC3-4415-9162-53C1CF806A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9440-4D13-9822-D5D7A95EEA2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F7C8C168-B562-4D43-8BA0-32EBF444ED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D-9440-4D13-9822-D5D7A95EEA2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1279B247-F4A4-413C-A0F6-52085C6A05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E-9440-4D13-9822-D5D7A95EEA2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E5497E07-0B26-42F1-81AF-06388710E3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9440-4D13-9822-D5D7A95EEA2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81C02E1B-5CA8-435B-8290-80C5205B26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9440-4D13-9822-D5D7A95EEA2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259D25A9-8782-4B3F-92D0-4FFFBC138D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9440-4D13-9822-D5D7A95EEA2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C49DFF0D-8CFF-4183-B843-C70DCA914F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9440-4D13-9822-D5D7A95EEA2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684F0367-A421-43E0-9382-63070AAA89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9440-4D13-9822-D5D7A95EEA2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05C4575F-3C2E-4CAA-8624-BAA827B381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9440-4D13-9822-D5D7A95EEA2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0CA6B4F3-860F-481A-9BB0-ACA6A75ACC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9440-4D13-9822-D5D7A95EEA2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1211A813-64A7-42D3-B933-833E230902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6-9440-4D13-9822-D5D7A95EEA2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A3AABED4-FB68-4479-AF2E-A57E0BBCE6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7-9440-4D13-9822-D5D7A95EEA2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0274D85B-0318-453D-A18F-D73EB84652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9440-4D13-9822-D5D7A95EEA2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108E04E7-38CA-40A9-93FE-442820E13E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9-9440-4D13-9822-D5D7A95EEA2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65D9CD16-BB9F-4212-8E4E-7F00557458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A-9440-4D13-9822-D5D7A95EEA2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B8C22FC1-2D63-4196-AAA6-8A4CA2ABAB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B-9440-4D13-9822-D5D7A95EEA2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64BCAAAE-BE41-4530-A0EA-A4095E8ED2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C-9440-4D13-9822-D5D7A95EEA2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C69EE728-C25F-4FCD-B498-9D4868E3E4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D-9440-4D13-9822-D5D7A95EEA2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97CDF63C-1608-442F-94AE-B0FECD4058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E-9440-4D13-9822-D5D7A95EEA2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61487577-4FBA-4C86-A796-1AA4A2CC95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F-9440-4D13-9822-D5D7A95EEA2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684C24B1-29A9-4A95-9EF5-1080DE0C22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9440-4D13-9822-D5D7A95EEA2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E8C15EEF-CB93-4088-9859-6EA93B8F53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1-9440-4D13-9822-D5D7A95EEA2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2A6DDCD0-11AD-46D6-9B71-74492ECF28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2-9440-4D13-9822-D5D7A95EEA2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A45AD6AF-392D-4065-98C6-6C170E2428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9440-4D13-9822-D5D7A95EEA2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FE2C47B6-EF36-4FD5-B547-21B12587B1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4-9440-4D13-9822-D5D7A95EEA2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5488DBD1-CD54-449C-BFB0-26926ADF60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5-9440-4D13-9822-D5D7A95EEA2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0E11B616-DB91-4A7A-8DD9-AFF9501B5F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6-9440-4D13-9822-D5D7A95EEA2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3A31BFF0-8414-4236-A723-624423EA75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7-9440-4D13-9822-D5D7A95EEA2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79B13894-4D81-44C8-8FA2-4171F22CCB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8-9440-4D13-9822-D5D7A95EEA2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49855E8A-EE3A-4E1C-96FD-E8FF223FF2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9-9440-4D13-9822-D5D7A95EEA2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660EFBE2-288B-466C-9BB4-2EA2E4C117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A-9440-4D13-9822-D5D7A95EEA2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C29AFCF1-3DCB-4DA1-AEB4-1BFF3BF490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B-9440-4D13-9822-D5D7A95EEA2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D06A3436-5A7C-42C3-89E2-3D26695939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C-9440-4D13-9822-D5D7A95EEA2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4FBE7803-2872-46C7-B615-E18D620A65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D-9440-4D13-9822-D5D7A95EEA2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44974AB8-B284-4BA6-9E36-C77E4DAA1B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E-9440-4D13-9822-D5D7A95EEA2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BDE8CD73-9896-47CF-8FBD-5096B9D891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F-9440-4D13-9822-D5D7A95EEA2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D5DB392D-8F1F-48E1-B437-E837FE9011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0-9440-4D13-9822-D5D7A95EEA2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BC77F395-1F39-4A4E-A414-29706F655B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1-9440-4D13-9822-D5D7A95EEA2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fld id="{4D7DF7CC-A372-487F-AA66-2C3F865225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2-9440-4D13-9822-D5D7A95EEA2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fld id="{03FB088B-7272-41ED-A5E6-F5C8E52372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3-9440-4D13-9822-D5D7A95EEA2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fld id="{AC7979A6-C491-4D68-9193-78FAEF4725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4-9440-4D13-9822-D5D7A95EEA2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fld id="{C61A4A0E-112E-4E10-9114-641B13A997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5-9440-4D13-9822-D5D7A95EEA2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fld id="{65709724-33FC-4ADC-8BC8-57E3E69702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6-9440-4D13-9822-D5D7A95EEA2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fld id="{29782342-BE18-41C5-A35F-866154DF09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7-9440-4D13-9822-D5D7A95EEA2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fld id="{388CCAA1-1CD7-442D-B6D9-350F52D856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8-9440-4D13-9822-D5D7A95EEA2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fld id="{9A39E915-D7B2-41E5-BF0C-11CF9290EF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9-9440-4D13-9822-D5D7A95EEA2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fld id="{9D9F2E0C-B332-498B-957C-6588F51DB6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A-9440-4D13-9822-D5D7A95EEA2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fld id="{5D76DA05-24E1-4C9F-B21D-AFFB0BC023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B-9440-4D13-9822-D5D7A95EEA2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fld id="{8235EC62-ED37-4685-9235-AC436C4602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C-9440-4D13-9822-D5D7A95EEA2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fld id="{40DB4B48-667D-4B10-829E-D3E9527A46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D-9440-4D13-9822-D5D7A95EEA2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fld id="{B03B1945-D854-4E58-B3D3-6D0B945D23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E-9440-4D13-9822-D5D7A95EEA2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fld id="{0556EBF6-B8D4-4E94-860C-9A60CD869A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F-9440-4D13-9822-D5D7A95EEA2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fld id="{88F4A789-15FE-497D-AEE4-627134B56B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0-9440-4D13-9822-D5D7A95EEA2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fld id="{5BFE9868-D0DE-4BB5-8ACE-066CD3F288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1-9440-4D13-9822-D5D7A95EEA2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fld id="{23518A8B-1F73-4E81-BE9F-2AE5B0C05E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2-9440-4D13-9822-D5D7A95EEA2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fld id="{282F0A13-3A95-41B7-8863-AD786DAAD4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3-9440-4D13-9822-D5D7A95EEA2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fld id="{EC7FE326-E1C2-46BA-8ACA-4C7FFCF9FE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4-9440-4D13-9822-D5D7A95EEA2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fld id="{80EB5F36-96F8-4E1E-A0D2-1C6AA6C0D0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5-9440-4D13-9822-D5D7A95EEA2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fld id="{92DFEC51-6C25-4EFD-8DEC-606AA34B45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6-9440-4D13-9822-D5D7A95EEA2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fld id="{B2DF6617-8D83-4920-901E-041310FAEB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7-9440-4D13-9822-D5D7A95EEA2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fld id="{41E2AB87-0E88-4BBF-86FB-FA4C290D0C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8-9440-4D13-9822-D5D7A95EEA2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fld id="{DF4FE9A2-B56D-45E0-9C56-6089101642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9-9440-4D13-9822-D5D7A95EEA2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fld id="{E2B3B067-949D-440A-8A33-762710D6BA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A-9440-4D13-9822-D5D7A95EEA2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fld id="{4D6A6385-ABDD-4A83-B6FC-C4E5A910A9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B-9440-4D13-9822-D5D7A95EEA2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fld id="{C39CC440-F04F-4FF8-A09C-3D9C42B591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C-9440-4D13-9822-D5D7A95EEA2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fld id="{83D5BAE6-470B-4894-BFD8-31F0E2FEFB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D-9440-4D13-9822-D5D7A95EEA2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fld id="{7EEB6756-78E0-4766-AF63-1BFFEA16CA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E-9440-4D13-9822-D5D7A95EEA2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fld id="{270F263F-561F-4FB6-BEC3-7EB375F619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F-9440-4D13-9822-D5D7A95EEA2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fld id="{A81A0FEB-DC2D-4F9F-B8F5-D129F91B95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0-9440-4D13-9822-D5D7A95EEA2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fld id="{95880BC6-1A93-4F1F-A71B-031C69D39F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1-9440-4D13-9822-D5D7A95EEA2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fld id="{9DE9E6FE-4446-4233-8146-7D4CA214C5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2-9440-4D13-9822-D5D7A95EEA2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fld id="{77B55B24-817D-45BE-8067-F89B8C53A3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3-9440-4D13-9822-D5D7A95EEA2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fld id="{D9529B01-B7B8-4C2B-85DE-2C9B6BA511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4-9440-4D13-9822-D5D7A95EEA2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fld id="{458D8EDB-FB15-4AD7-B56B-E3211B3BF0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5-9440-4D13-9822-D5D7A95EEA2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fld id="{802DFA93-FCBE-4F8B-ACFC-9BE8BFF19B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6-9440-4D13-9822-D5D7A95EEA2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fld id="{7A62728D-776B-45C1-993F-FE45A73ACF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7-9440-4D13-9822-D5D7A95EEA2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fld id="{C660D194-EA98-48FA-9E39-D2760E348B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8-9440-4D13-9822-D5D7A95EEA2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fld id="{A245479A-F500-4F33-B51B-F49236E065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9-9440-4D13-9822-D5D7A95EEA2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fld id="{90861D88-CDD8-4A1A-B4F2-1087B18D48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A-9440-4D13-9822-D5D7A95EEA2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fld id="{722E31AE-3002-493A-A50F-4358B5DB37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B-9440-4D13-9822-D5D7A95EEA2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fld id="{C2FC2F96-A0E9-4120-90B7-51DCC2FBF3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C-9440-4D13-9822-D5D7A95EEA2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fld id="{5683593E-FD62-48DE-92D1-4410914C23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D-9440-4D13-9822-D5D7A95EEA2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fld id="{39AB5367-9EDB-464D-B94A-AF2C9CC26B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E-9440-4D13-9822-D5D7A95EEA2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fld id="{778ED568-88FE-4A77-A927-1AA455C288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F-9440-4D13-9822-D5D7A95EEA2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fld id="{397E7EDE-5829-41B3-B477-E363F6578E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0-9440-4D13-9822-D5D7A95EEA2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fld id="{F371FBD2-BF4D-4370-A38B-B18C86A598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1-9440-4D13-9822-D5D7A95EEA2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fld id="{E2F58963-E2A8-4FEE-AC1D-D1AF25AB81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2-9440-4D13-9822-D5D7A95EEA2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fld id="{9C6FDBEC-A4F2-4E67-852E-EFC6736019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3-9440-4D13-9822-D5D7A95EEA2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fld id="{399561C5-4A43-426D-BFAA-A62C5E856B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4-9440-4D13-9822-D5D7A95EEA2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fld id="{E5C9A443-2D43-4EB0-AC8A-F451EE0F5C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5-9440-4D13-9822-D5D7A95EEA2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fld id="{EE380B2E-459C-422D-A519-2AB4F60C72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6-9440-4D13-9822-D5D7A95EEA2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fld id="{075F41D4-61DF-4046-A7AB-1C02305573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7-9440-4D13-9822-D5D7A95EEA2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fld id="{53F32F46-1318-4246-BF71-97F9EAD2D8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8-9440-4D13-9822-D5D7A95EEA2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fld id="{8005DC6B-673C-48B3-8170-86F26CE311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9-9440-4D13-9822-D5D7A95EEA2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fld id="{BF8D2096-FB67-44AE-B27D-88D07CB7E0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A-9440-4D13-9822-D5D7A95EEA2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fld id="{11754735-347D-4265-8046-9811A6E6AE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B-9440-4D13-9822-D5D7A95EEA2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fld id="{BCC767E0-3B16-4A6E-AF93-D26348F2DC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C-9440-4D13-9822-D5D7A95EEA2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fld id="{DC5CC57C-234B-40BC-8F1B-58F310E5FB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D-9440-4D13-9822-D5D7A95EEA2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fld id="{F0D4547C-771A-463D-A487-47B27815FA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E-9440-4D13-9822-D5D7A95EEA2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fld id="{505A217D-AAAC-46C7-8711-3CECD55A3B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F-9440-4D13-9822-D5D7A95EEA2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fld id="{ECABC23B-B8EA-4BFA-A306-ED2D76A625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0-9440-4D13-9822-D5D7A95EEA2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fld id="{F2A6081E-D6CF-4AF1-9D84-3389592B45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1-9440-4D13-9822-D5D7A95EEA2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fld id="{2BDEBA44-B8CA-4AC3-BFDF-A61CAB842F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2-9440-4D13-9822-D5D7A95EEA2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fld id="{02DD0C16-025E-4AE5-8A0B-2F75F48940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3-9440-4D13-9822-D5D7A95EEA2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fld id="{ED258CE2-0992-4905-BB7A-0D5503D924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4-9440-4D13-9822-D5D7A95EEA2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fld id="{D7B95F88-89B2-4BD7-8A71-70BFD8F5FF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5-9440-4D13-9822-D5D7A95EEA2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fld id="{56B4EB93-66E0-496A-9243-7FEDFE7DEA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6-9440-4D13-9822-D5D7A95EEA2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fld id="{97CD87DE-2CA2-4509-A2A2-D5442864AD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7-9440-4D13-9822-D5D7A95EEA2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9909BD7F-3142-477D-A897-EFF6CF1893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8-9440-4D13-9822-D5D7A95EEA2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fld id="{59200C8A-1FCF-4586-BC09-1815DA3BC2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9-9440-4D13-9822-D5D7A95EEA2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fld id="{9A54039D-88C3-4258-8147-4B5C66803B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A-9440-4D13-9822-D5D7A95EEA2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fld id="{2E4C4048-9CC2-48FA-A5FF-F337DF2569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B-9440-4D13-9822-D5D7A95EEA2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fld id="{4EF3E82E-2E94-4726-A46A-69E6DAFFB1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C-9440-4D13-9822-D5D7A95EEA2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fld id="{17E81599-8D4D-4BCB-A5F2-5AE96A4476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D-9440-4D13-9822-D5D7A95EEA2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fld id="{481686B8-B0DD-439F-8A90-3333911FDB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E-9440-4D13-9822-D5D7A95EEA2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fld id="{2CDEEBE5-79AF-423B-9A4F-2D3888AFAC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9440-4D13-9822-D5D7A95EEA2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fld id="{3C48F9A3-BE38-4F82-BD39-3C11B8A09F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0-9440-4D13-9822-D5D7A95EEA2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fld id="{228C2B51-0F7F-4B41-B077-2C56FFAA32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1-9440-4D13-9822-D5D7A95EEA2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fld id="{CBA33F68-2811-4DA0-B367-7294A5E6DD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2-9440-4D13-9822-D5D7A95EEA2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fld id="{CA7261CF-E805-48CC-98E7-C28BDD1158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3-9440-4D13-9822-D5D7A95EEA2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fld id="{F285B3F9-8FA8-4A07-A787-BB18B90AA2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4-9440-4D13-9822-D5D7A95EEA2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fld id="{443DBE34-8226-4739-93C7-EB5F5EC0C7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5-9440-4D13-9822-D5D7A95EEA2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fld id="{5704AE50-49C6-4D49-AFD7-70E78BD6F7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6-9440-4D13-9822-D5D7A95EEA2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fld id="{F19A2662-0D50-4346-BC33-F1E33A21BE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7-9440-4D13-9822-D5D7A95EEA2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fld id="{4CEF0AB2-D8D8-4901-9969-A3E3F4FBA2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8-9440-4D13-9822-D5D7A95EEA2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fld id="{58A0994B-E9A3-4F47-BD32-FA0BB8702B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9-9440-4D13-9822-D5D7A95EEA2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fld id="{879D3A96-6D7E-4FFF-A2F2-7B2AF26E86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A-9440-4D13-9822-D5D7A95EEA2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fld id="{4F0C7771-3D06-4E16-85A5-589B46AA6A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B-9440-4D13-9822-D5D7A95EEA2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fld id="{1926A2B1-17E4-48C5-A04B-78AEB583EE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C-9440-4D13-9822-D5D7A95EEA2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fld id="{16C73A06-54E0-4153-ADD4-AE97D482FB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D-9440-4D13-9822-D5D7A95EEA2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fld id="{56F567A8-2596-468D-917B-1EF32B5E32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E-9440-4D13-9822-D5D7A95EEA2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fld id="{F5408E8B-0213-4DEA-9B66-A461348B1C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F-9440-4D13-9822-D5D7A95EEA2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fld id="{4597DDF3-710E-4ABA-829C-81693FC8BA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0-9440-4D13-9822-D5D7A95EEA2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fld id="{9208BAEE-9EFA-4B97-98D7-4257FA9931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1-9440-4D13-9822-D5D7A95EEA2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fld id="{8BB472F1-F9BA-47BC-9475-4306152DDD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2-9440-4D13-9822-D5D7A95EEA2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fld id="{BF75D47C-3E1E-4F7E-86FD-588441D641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3-9440-4D13-9822-D5D7A95EEA2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fld id="{727FCAC6-6C4F-42D7-8584-DA8844FB4C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4-9440-4D13-9822-D5D7A95EEA2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fld id="{E0BCD505-FB1C-434F-B9DC-B3CA204249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5-9440-4D13-9822-D5D7A95EEA2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fld id="{7FDDF110-EB10-4743-91B7-22B62E38F8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6-9440-4D13-9822-D5D7A95EEA2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fld id="{B2E98DA6-BD6E-42C7-B6C4-95C6EA95D4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7-9440-4D13-9822-D5D7A95EEA2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fld id="{C25512C7-9956-411B-90B9-720A9CCBC7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8-9440-4D13-9822-D5D7A95EEA2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fld id="{29C411B6-3D42-4251-9F2A-729BC34246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9-9440-4D13-9822-D5D7A95EEA2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fld id="{716FEE0E-EB23-459B-950C-78CA81A26F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A-9440-4D13-9822-D5D7A95EEA2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fld id="{14725326-2DFC-4FEE-B263-3142FF8B5D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B-9440-4D13-9822-D5D7A95EEA2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fld id="{03075287-C0D0-4033-938B-AC848AD1CC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C-9440-4D13-9822-D5D7A95EEA2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fld id="{15719B19-668D-4C08-892B-F07A17C8E0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D-9440-4D13-9822-D5D7A95EEA2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fld id="{F4CB7DAE-08DA-416B-9064-A782ABBFA5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E-9440-4D13-9822-D5D7A95EEA2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fld id="{9A021FAB-5345-4B7E-A0B0-1A9D018EAE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F-9440-4D13-9822-D5D7A95EEA2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fld id="{EF8D27D2-81BF-4A05-81FE-FD389EDB38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0-9440-4D13-9822-D5D7A95EEA2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fld id="{7F73C46F-1FD5-448D-A0EF-12C7F06D6C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1-9440-4D13-9822-D5D7A95EEA2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fld id="{61364273-3676-4AAC-8D9C-32868CAC5D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2-9440-4D13-9822-D5D7A95EEA2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fld id="{CA7C0274-4009-4D6E-9BC3-F35F7ADAD1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3-9440-4D13-9822-D5D7A95EEA2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fld id="{0A599100-2741-44C4-BEC1-2DD3B0036E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4-9440-4D13-9822-D5D7A95EEA2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fld id="{EC06ECED-7C2D-4402-B85C-F616DF4655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5-9440-4D13-9822-D5D7A95EEA2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fld id="{13D94084-FB8B-401A-AD49-5CE685E8B2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6-9440-4D13-9822-D5D7A95EEA2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fld id="{B6D5723C-1E12-4C4E-A660-8B8CDE466D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7-9440-4D13-9822-D5D7A95EEA2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fld id="{234DC5B7-C32C-4B74-98F9-2B8A64DF0A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8-9440-4D13-9822-D5D7A95EEA2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fld id="{DB816E09-48EC-403C-B7FE-3D1A3D0B9E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9-9440-4D13-9822-D5D7A95EEA2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fld id="{8E7B7A2A-9708-4598-BFEB-F2B4F512FE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A-9440-4D13-9822-D5D7A95EEA2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fld id="{86653686-EBEF-451A-B94F-8D3FA94611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B-9440-4D13-9822-D5D7A95EEA2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fld id="{3DB86078-1090-4C09-B1F9-84D2C67EDC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C-9440-4D13-9822-D5D7A95EEA2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fld id="{4B315F3A-5DD2-4581-9A84-24FA487B6A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D-9440-4D13-9822-D5D7A95EEA2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fld id="{09F3708E-85F9-4C6C-B1DE-F2A5136E95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E-9440-4D13-9822-D5D7A95EEA2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fld id="{11CC183F-8CF0-4FC7-9177-9A3B745E2F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F-9440-4D13-9822-D5D7A95EEA2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fld id="{358B8C8F-EB81-4998-9F85-6511643F0E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0-9440-4D13-9822-D5D7A95EEA2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fld id="{DEEA5119-B85E-4DFF-9724-E41E30AA74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1-9440-4D13-9822-D5D7A95EEA2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fld id="{712D7ECD-0B9A-47E0-BBBC-FBF0FD5D7B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2-9440-4D13-9822-D5D7A95EEA2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fld id="{095DF25F-895B-4AA5-87DE-B7171F022A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3-9440-4D13-9822-D5D7A95EEA2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fld id="{C987C5FE-8A03-4155-B215-4DA40DDD9A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4-9440-4D13-9822-D5D7A95EEA2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fld id="{103F3DCC-AE2C-419D-B115-9BD828A938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5-9440-4D13-9822-D5D7A95EEA2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fld id="{54FE9939-5EE1-47F9-9C94-EE2D34B507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6-9440-4D13-9822-D5D7A95EEA2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fld id="{F8E1A8CC-73E5-4636-AF62-824FB279C4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7-9440-4D13-9822-D5D7A95EEA2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fld id="{A4D5A25C-7267-4EB6-9BD5-F8E1CAE4D5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8-9440-4D13-9822-D5D7A95EEA2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fld id="{C468E457-780A-430E-9F9A-8D86CE0811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9-9440-4D13-9822-D5D7A95EEA2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fld id="{1D7CE8E2-BBC0-4C50-B14E-8C5A0EF390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A-9440-4D13-9822-D5D7A95EEA2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fld id="{68DFA1CB-095A-4B6E-AAC9-DB4A422E07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B-9440-4D13-9822-D5D7A95EEA2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fld id="{43FD7D49-4402-46E8-8378-8EAA206C63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C-9440-4D13-9822-D5D7A95EEA2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fld id="{9E3AB1DB-4591-49A6-935F-CA90E71AA8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D-9440-4D13-9822-D5D7A95EEA2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fld id="{B7A553CD-4BBA-4F9D-8B00-29840947A2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E-9440-4D13-9822-D5D7A95EEA2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fld id="{6D380C47-A5EB-4B29-ADC0-57A0F2B034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F-9440-4D13-9822-D5D7A95EEA2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fld id="{E9BEB459-7BA0-413D-8F02-075E3E032C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0-9440-4D13-9822-D5D7A95EEA2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fld id="{49425831-E90A-4459-9A05-E8EB841B95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1-9440-4D13-9822-D5D7A95EEA2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fld id="{37BBABFA-64FD-428E-A647-C3AB277070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2-9440-4D13-9822-D5D7A95EEA2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fld id="{C7AC5A88-8FA7-4CBE-825B-A39EAF569E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3-9440-4D13-9822-D5D7A95EEA2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fld id="{DF71F36C-ECCC-41B3-845D-46C00E32C5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4-9440-4D13-9822-D5D7A95EEA2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fld id="{1EC5D188-58C8-4A16-80FA-178CCF7942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5-9440-4D13-9822-D5D7A95EEA2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fld id="{D134DEEC-358A-475B-917C-B43A3E10C3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6-9440-4D13-9822-D5D7A95EEA2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fld id="{3FEB46D9-7651-4B60-A685-75D8EEDE51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7-9440-4D13-9822-D5D7A95EEA2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fld id="{CD3010A2-D89A-4761-83DA-213759CD69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8-9440-4D13-9822-D5D7A95EEA2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fld id="{773952E8-7D6F-49A1-8C83-91FF9E4777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9-9440-4D13-9822-D5D7A95EEA2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fld id="{C4364940-77DA-449D-8C12-BA17A00A41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A-9440-4D13-9822-D5D7A95EEA2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fld id="{C9D3CBB1-E559-4FE7-B12C-86801BF9E1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B-9440-4D13-9822-D5D7A95EEA2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fld id="{814095BD-8248-4B69-843D-04EEB97A08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C-9440-4D13-9822-D5D7A95EEA2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fld id="{67866985-F801-49E8-9D73-6F74D692B1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D-9440-4D13-9822-D5D7A95EEA2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fld id="{EDDC5EA8-64B0-4014-A616-3E3CA89BFA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E-9440-4D13-9822-D5D7A95EEA2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fld id="{3161DF2E-042E-4433-AC4C-40D4A1AAC4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F-9440-4D13-9822-D5D7A95EEA2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fld id="{E7F1F9C1-D79A-4FA9-A471-62D9B7F009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0-9440-4D13-9822-D5D7A95EEA2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fld id="{87AF2164-E6CE-4F1C-BC1A-8E36B21244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1-9440-4D13-9822-D5D7A95EEA2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fld id="{3BE43486-5D55-495A-8B5F-D8673D1B52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2-9440-4D13-9822-D5D7A95EEA2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fld id="{F5043723-77B0-4C01-9B6A-4ACE4C9FE2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3-9440-4D13-9822-D5D7A95EEA2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fld id="{10963F25-D037-4BBB-8C8D-BD6E2908B7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4-9440-4D13-9822-D5D7A95EEA2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fld id="{260A830C-515B-4116-96B7-39A836ED3D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5-9440-4D13-9822-D5D7A95EEA2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fld id="{4C693F4F-1C8F-41D3-8B81-BB907B6602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6-9440-4D13-9822-D5D7A95EEA2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fld id="{EB6510E2-A6B9-4AA9-ADED-6D528107F6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7-9440-4D13-9822-D5D7A95EEA2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fld id="{6A0B69F9-5648-4139-9883-8E5DA2E4CF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8-9440-4D13-9822-D5D7A95EEA2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fld id="{2EF92258-CFEF-42F5-92F5-540E6063F2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9-9440-4D13-9822-D5D7A95EEA2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fld id="{0478AED7-E82F-4888-AF3A-21C7258F30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A-9440-4D13-9822-D5D7A95EEA2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fld id="{258C3F0D-32FD-4411-A03A-60116B02F4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B-9440-4D13-9822-D5D7A95EEA2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fld id="{97803D22-A80A-4B00-AE61-EA416CC30B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C-9440-4D13-9822-D5D7A95EEA2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fld id="{D1E853E9-4078-463E-8BD1-406618F5F9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D-9440-4D13-9822-D5D7A95EEA2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fld id="{D2C17ABC-A51B-4471-8C5E-2B3297DB49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E-9440-4D13-9822-D5D7A95EEA2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fld id="{0E25F5EA-36DB-44CC-B58C-88CE63BBBF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F-9440-4D13-9822-D5D7A95EEA2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fld id="{A471509D-184C-4070-AD65-05F5C8BF84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0-9440-4D13-9822-D5D7A95EEA2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fld id="{01FB1859-42C4-458D-8F99-4F3C3096AE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1-9440-4D13-9822-D5D7A95EEA2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fld id="{0DA4207C-087C-4368-BD67-B14D9FEC8B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2-9440-4D13-9822-D5D7A95EEA2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fld id="{D075B901-A99F-403A-B881-6E8C8D3F87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3-9440-4D13-9822-D5D7A95EEA2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fld id="{306E4C74-9222-47F8-AAD9-872E6014FA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4-9440-4D13-9822-D5D7A95EEA2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fld id="{6C08BE78-DD59-4D68-B714-AABF4A1CEC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5-9440-4D13-9822-D5D7A95EEA2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fld id="{7CBDA511-1710-4C3A-8823-DDC54AFA53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6-9440-4D13-9822-D5D7A95EEA2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fld id="{FBDDA0A2-8C54-4FEE-9615-BF9F34FE37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7-9440-4D13-9822-D5D7A95EEA2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fld id="{79ED6292-DE53-4AE7-B166-F2C6A64DF5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8-9440-4D13-9822-D5D7A95EEA2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B0EF3715-FA8D-4C89-A024-916DEA2301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9-9440-4D13-9822-D5D7A95EEA2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fld id="{B32527BC-3C65-4C65-A202-C0FC44885E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A-9440-4D13-9822-D5D7A95EEA2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fld id="{982DAB78-A0F2-4FFE-8B95-6694A4EEDE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B-9440-4D13-9822-D5D7A95EEA2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fld id="{BE3E9940-6015-4AB2-8C21-44C3A13ED7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C-9440-4D13-9822-D5D7A95EEA21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fld id="{07D157C2-FA70-44E5-B5FA-E5BCDDE418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D-9440-4D13-9822-D5D7A95EEA21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fld id="{29ED4C37-8F32-48A4-A2FD-C4714E33DC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E-9440-4D13-9822-D5D7A95EEA21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fld id="{B36AD876-599D-4BE6-BF31-9F69AE0707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F-9440-4D13-9822-D5D7A95EEA21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fld id="{AB771B26-747A-41A9-91D5-A988873C66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0-9440-4D13-9822-D5D7A95EEA21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fld id="{4AC8E7D1-152C-4F98-BB81-9E278F49AA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1-9440-4D13-9822-D5D7A95EEA21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fld id="{03B3C001-549F-4B59-8F6B-A2E54E6D15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2-9440-4D13-9822-D5D7A95EEA21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fld id="{E15FFC55-CC7E-4A9C-A081-91171D17D7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3-9440-4D13-9822-D5D7A95EEA21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fld id="{DE60B0CC-47B8-4565-91CF-4616769850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4-9440-4D13-9822-D5D7A95EEA21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fld id="{1077BA90-25D3-47D7-87E4-1A898D9875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5-9440-4D13-9822-D5D7A95EEA21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fld id="{6866E0CF-1039-4B25-B8FF-7D05CE8749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6-9440-4D13-9822-D5D7A95EEA21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E95E0F03-4744-4D0B-8640-5F098A2FBA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7-9440-4D13-9822-D5D7A95EEA21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fld id="{EDE71E79-09CC-4242-91FE-BB58B12C10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8-9440-4D13-9822-D5D7A95EEA21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fld id="{3A804953-C656-4248-A28C-AA0A320B52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9-9440-4D13-9822-D5D7A95EEA21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fld id="{4AD62F1B-B380-497E-BF0C-FA335C96EB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A-9440-4D13-9822-D5D7A95EEA21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fld id="{FCBF3B9B-6C89-438E-98BC-9FE901E414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B-9440-4D13-9822-D5D7A95EEA21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fld id="{546F763B-9786-4100-A833-11A73BD7DB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C-9440-4D13-9822-D5D7A95EEA21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fld id="{76C8C8FC-195C-4F3A-8CBC-7E7E444375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D-9440-4D13-9822-D5D7A95EEA21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fld id="{9D2BC5DD-65CD-48AC-B30C-1CB8B989FF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E-9440-4D13-9822-D5D7A95EEA21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fld id="{7C20DD47-FE36-4F16-ADA6-EC5B1C0B00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F-9440-4D13-9822-D5D7A95EEA21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fld id="{A79AD881-1867-44D5-A6CF-7B02A1CAC8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0-9440-4D13-9822-D5D7A95EEA21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fld id="{353AC045-B9DD-4A04-926C-80AE47FCC8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1-9440-4D13-9822-D5D7A95EEA21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fld id="{B8A41528-9EB1-4E1A-B942-363A32793F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2-9440-4D13-9822-D5D7A95EEA21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fld id="{48D2615A-9BE7-4512-8F67-249CDEBB4D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3-9440-4D13-9822-D5D7A95EEA21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fld id="{BC8C1A24-4FF3-4C59-9CA8-E0E2CB1FFE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4-9440-4D13-9822-D5D7A95EEA21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fld id="{C54DBA3D-48C6-4087-A035-A6279D092F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5-9440-4D13-9822-D5D7A95EEA21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fld id="{FE602D28-084D-4030-B964-2C276FADF4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6-9440-4D13-9822-D5D7A95EEA21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fld id="{E34CD1EF-E3D4-4F77-B249-2B3E8CAECE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7-9440-4D13-9822-D5D7A95EEA21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fld id="{6D301001-D900-4904-8F46-56E0965595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8-9440-4D13-9822-D5D7A95EEA21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fld id="{B93035AA-1535-4EA5-B036-B256660367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9-9440-4D13-9822-D5D7A95EEA21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fld id="{6C902033-91C2-402E-941C-F929305B52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A-9440-4D13-9822-D5D7A95EEA21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fld id="{467B9A42-4393-488D-866C-29BEA401D6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B-9440-4D13-9822-D5D7A95EEA21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fld id="{01EA7F96-4746-48AF-A21B-CFB2513EAC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C-9440-4D13-9822-D5D7A95EEA21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fld id="{C8FD83F3-67D2-465D-84E0-2C5467DF8A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D-9440-4D13-9822-D5D7A95EEA21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fld id="{C918A4FC-AFDB-4FA9-BF6A-3D6A1D1083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E-9440-4D13-9822-D5D7A95EEA21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fld id="{FEFABB10-C74D-452C-A2C7-7CD3D7A3E2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F-9440-4D13-9822-D5D7A95EEA21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fld id="{BFEA9460-4321-41AD-8718-A8DCE1D9F9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0-9440-4D13-9822-D5D7A95EEA21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fld id="{1E617443-6606-4EF3-9B8C-B37DC3D60F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1-9440-4D13-9822-D5D7A95EEA21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fld id="{6FEE38CC-026A-4254-9AD9-E379CDEE3F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2-9440-4D13-9822-D5D7A95EEA21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fld id="{80A48D73-222F-4AAD-9659-E9730EDD00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3-9440-4D13-9822-D5D7A95EEA21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fld id="{19137BB9-811B-49EB-A844-9091819234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4-9440-4D13-9822-D5D7A95EEA21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fld id="{98801A28-F332-47FF-A60E-9022992230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5-9440-4D13-9822-D5D7A95EEA21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fld id="{B8ABFD75-3014-4602-8CE6-F18EEFCF96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6-9440-4D13-9822-D5D7A95EEA21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fld id="{7FEA5380-8AB3-488A-9FDD-6D40BABBD5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7-9440-4D13-9822-D5D7A95EEA21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fld id="{57A626BA-A122-4EE8-8E9E-AD8DDD3D9A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8-9440-4D13-9822-D5D7A95EEA21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fld id="{EF59C258-8CEA-47BA-B869-AC4CE90F2B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9-9440-4D13-9822-D5D7A95EEA21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fld id="{3095B4D6-1E81-4FE3-8FD7-A2135DD6D4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A-9440-4D13-9822-D5D7A95EEA21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fld id="{7A20B264-AC6C-4A2B-B4D1-D5D922D8C6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B-9440-4D13-9822-D5D7A95EEA21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fld id="{324D4263-5AD5-493C-820E-DF039D8CA8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C-9440-4D13-9822-D5D7A95EEA21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fld id="{D72186C2-7E44-46E6-B892-13DE560FB7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D-9440-4D13-9822-D5D7A95EEA21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fld id="{AEC88C42-3A7E-4833-ACEA-B242715558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E-9440-4D13-9822-D5D7A95EEA21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fld id="{E0D3BE73-6F75-4D40-BE72-E1622E06E0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F-9440-4D13-9822-D5D7A95EEA21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fld id="{6B410B51-5626-4B68-B0C7-823EF3AA51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0-9440-4D13-9822-D5D7A95EEA21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fld id="{B6021BBF-F899-4DD7-A1B4-6EDF0E8E7F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1-9440-4D13-9822-D5D7A95EEA21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fld id="{009FB0C9-D0EA-4F89-93A7-715360BE7B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2-9440-4D13-9822-D5D7A95EEA21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FB31F7DF-CD96-4279-AB37-5C2703610E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3-9440-4D13-9822-D5D7A95EEA21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fld id="{BFDCDE11-09A7-4B52-8265-2EEA126C6C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4-9440-4D13-9822-D5D7A95EEA21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fld id="{550C7859-32BF-4D55-906A-3DEA32BB84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5-9440-4D13-9822-D5D7A95EEA21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fld id="{5D01FFDA-2C60-4583-B91C-63CE0E54C9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6-9440-4D13-9822-D5D7A95EEA21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fld id="{F060DA32-A6CC-483B-9713-33504BC298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7-9440-4D13-9822-D5D7A95EEA21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fld id="{915887D3-1AE4-40BF-BB3C-3E39188F2E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8-9440-4D13-9822-D5D7A95EEA21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fld id="{E7F9DDB6-FA67-48D4-8185-A4CA6EEEAC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9-9440-4D13-9822-D5D7A95EEA21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fld id="{B5203A39-E4AC-42DD-ABFE-F0AE125D5D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A-9440-4D13-9822-D5D7A95EEA21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fld id="{E81568CC-EB92-41C2-B27B-C933CD45A1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B-9440-4D13-9822-D5D7A95EEA21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fld id="{C321363B-1736-4D4D-A71E-29AE46759F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C-9440-4D13-9822-D5D7A95EEA21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fld id="{6ECDE548-61DF-4780-9B96-522924D90A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D-9440-4D13-9822-D5D7A95EEA21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fld id="{D263EC3A-A1C7-424D-87CB-787D14BDDF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E-9440-4D13-9822-D5D7A95EEA21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fld id="{F527348C-9E6E-41BA-8DBE-15C4F0BCB2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F-9440-4D13-9822-D5D7A95EEA21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fld id="{4B5E79D7-DE75-4FB8-A42D-75097DAE84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0-9440-4D13-9822-D5D7A95EEA21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fld id="{9FA4C1A3-B626-4947-90C7-3DCC54C854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1-9440-4D13-9822-D5D7A95EEA21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fld id="{A5A3230C-E13D-48D6-BE27-B3C7EB07B9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2-9440-4D13-9822-D5D7A95EEA21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fld id="{F1DC7429-353B-4B5C-B983-FDAEEF6116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3-9440-4D13-9822-D5D7A95EEA21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fld id="{77C64E95-25B8-4017-AF75-11F8C7B51E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4-9440-4D13-9822-D5D7A95EEA21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fld id="{580D44E7-346D-4204-8FEF-02FD2E753D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5-9440-4D13-9822-D5D7A95EEA21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fld id="{DC038CC9-6FAA-46BC-A495-B0146EF30F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6-9440-4D13-9822-D5D7A95EEA21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fld id="{1C3824E2-B83C-4F13-BC36-7B0D8245A4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7-9440-4D13-9822-D5D7A95EEA21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fld id="{DD2928B4-ED74-4327-8BC1-7E8952310E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8-9440-4D13-9822-D5D7A95EEA21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fld id="{177E674C-36B6-4650-B95D-28FB17E8D0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9-9440-4D13-9822-D5D7A95EEA21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fld id="{ADC25B45-DA51-4383-A588-ABEFC0C58B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A-9440-4D13-9822-D5D7A95EEA21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fld id="{BDDF3D95-CE48-46C7-82F6-8A7808F616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B-9440-4D13-9822-D5D7A95EEA21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fld id="{637E94E2-8A33-4B0B-8D74-43F584D1F4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C-9440-4D13-9822-D5D7A95EEA21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fld id="{6655167E-057C-450F-B844-4CAB8A50C0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D-9440-4D13-9822-D5D7A95EEA21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fld id="{9FF91F26-66CE-48EC-97A2-B74136C943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E-9440-4D13-9822-D5D7A95EEA21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fld id="{18ACC155-96CA-4474-8412-FDAFDE2691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F-9440-4D13-9822-D5D7A95EEA21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fld id="{498F7A9D-E9B2-4C03-BC75-E662C938CA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0-9440-4D13-9822-D5D7A95EEA21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fld id="{89A366F7-F219-4D72-A3B7-A2D133053D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1-9440-4D13-9822-D5D7A95EEA21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fld id="{562907CC-4C8C-486D-AB01-683B26724E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2-9440-4D13-9822-D5D7A95EEA21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fld id="{C19F2CC2-A047-43F0-BEBD-7199036252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3-9440-4D13-9822-D5D7A95EEA21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fld id="{AD124E07-6545-400B-8D61-54CAF0C86D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4-9440-4D13-9822-D5D7A95EEA21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fld id="{364F7C4F-9BA1-454F-9AE0-0F8A508EE3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5-9440-4D13-9822-D5D7A95EEA21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fld id="{0BFC841A-6C3D-4B0C-BE0D-519ADF794C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6-9440-4D13-9822-D5D7A95EEA21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fld id="{E6D7E14C-F923-49AA-9E4C-D1E3AC2307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7-9440-4D13-9822-D5D7A95EEA21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fld id="{C11E9B19-1CBB-4D58-9727-EBAA290FA2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8-9440-4D13-9822-D5D7A95EEA21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fld id="{FACCD3F2-02E0-4D8F-A43A-BBCDE855BF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9-9440-4D13-9822-D5D7A95EEA21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fld id="{80E7C3BF-59B0-4991-87ED-684724D7E4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A-9440-4D13-9822-D5D7A95EEA21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fld id="{A8BB3508-11B1-42D2-9213-95B8E58696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B-9440-4D13-9822-D5D7A95EEA21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fld id="{C0202B2B-9486-4377-9D65-5CCE5E42D7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C-9440-4D13-9822-D5D7A95EEA21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fld id="{45D02B7B-F0D6-4D3A-97BD-E622D236C5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D-9440-4D13-9822-D5D7A95EEA21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fld id="{F03A281C-81E7-4B24-A200-67E28115BD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E-9440-4D13-9822-D5D7A95EEA21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fld id="{FEDDC9EA-E826-4721-AEE8-4463621019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F-9440-4D13-9822-D5D7A95EEA21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fld id="{019AC5D5-4418-4C67-9723-03D0476E9E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0-9440-4D13-9822-D5D7A95EEA21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fld id="{6803FF97-D4AC-45C2-81FF-14CE965706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1-9440-4D13-9822-D5D7A95EEA21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fld id="{0AD1588D-7B23-43A2-A143-8490AC6107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2-9440-4D13-9822-D5D7A95EEA21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fld id="{096B6732-245B-4650-9624-7BEACEC2A8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3-9440-4D13-9822-D5D7A95EEA21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fld id="{F5CE5F16-EBC0-4466-A14C-D76EE199FC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4-9440-4D13-9822-D5D7A95EEA21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fld id="{72082FBE-38CC-4B43-8DE1-7E84A4FA3C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5-9440-4D13-9822-D5D7A95EEA21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fld id="{FBC3969C-7E79-472B-809D-C673CDF0BE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6-9440-4D13-9822-D5D7A95EEA21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fld id="{53C46D43-75BE-4033-9CF1-A4E70C342F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7-9440-4D13-9822-D5D7A95EEA21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fld id="{40ABCBCC-3458-4148-A819-1CC8D1ED2F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8-9440-4D13-9822-D5D7A95EEA21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fld id="{92864851-42FC-414C-AA9F-727F0A93F8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9-9440-4D13-9822-D5D7A95EEA21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fld id="{5F9C3C2D-6DE0-4A0F-AFAE-C442FC6D3C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A-9440-4D13-9822-D5D7A95EEA21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fld id="{AC69F9AC-AD1F-45CE-AD1A-973C976617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B-9440-4D13-9822-D5D7A95EEA21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fld id="{8D7A6916-C97F-428E-A090-5E7100CCBB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C-9440-4D13-9822-D5D7A95EEA21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fld id="{A51C127A-A2DC-4559-B315-C3898C002A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D-9440-4D13-9822-D5D7A95EEA21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fld id="{FF7E4155-DFCC-4229-A943-BB71E26B79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E-9440-4D13-9822-D5D7A95EEA21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fld id="{AA7807E8-0AED-4E71-8EF3-6CA063D905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F-9440-4D13-9822-D5D7A95EEA21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fld id="{62263757-EE23-426A-A386-4C655B2675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0-9440-4D13-9822-D5D7A95EEA21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fld id="{54F7DCF9-A07D-4A06-BA2B-CC98BB5B6C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1-9440-4D13-9822-D5D7A95EEA21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fld id="{BD6DF95C-5E34-4A2D-9588-8A2433692C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2-9440-4D13-9822-D5D7A95EEA21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fld id="{79E60C1B-8BDC-4F4D-8F37-DD4CE172FA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3-9440-4D13-9822-D5D7A95EEA21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fld id="{17DCC88A-5FA8-4BE4-B2BA-7C4E941E15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4-9440-4D13-9822-D5D7A95EEA21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fld id="{7DC573C4-3661-419E-B031-4321F442F0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5-9440-4D13-9822-D5D7A95EEA21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fld id="{18D484C7-65F9-4738-8F44-8F1359C211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6-9440-4D13-9822-D5D7A95EEA21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fld id="{3EC853CC-2991-4237-8B08-736B6EF790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7-9440-4D13-9822-D5D7A95EEA21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fld id="{86927E75-40D9-4C3A-AB43-F9EF8B7961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8-9440-4D13-9822-D5D7A95EEA21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fld id="{4B03EF0A-3E58-405B-8E05-1615B1A174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9-9440-4D13-9822-D5D7A95EEA21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fld id="{849FC7D7-D133-4693-BF9B-83A8E7EA6C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A-9440-4D13-9822-D5D7A95EEA21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fld id="{6DD2F57A-2030-4594-8485-07D358EA9B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B-9440-4D13-9822-D5D7A95EEA21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fld id="{9E075F86-BE65-4059-90CD-8C185EB85B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C-9440-4D13-9822-D5D7A95EEA21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fld id="{F4670EA7-DC8E-478D-9B93-555E9DC53F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D-9440-4D13-9822-D5D7A95EEA21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fld id="{50FF0E8B-0C4C-4287-BCDD-ED26AE2D08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E-9440-4D13-9822-D5D7A95EEA21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fld id="{15AA657C-D303-495C-8CF7-3B0394B3D3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F-9440-4D13-9822-D5D7A95EEA21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fld id="{AD9DFE21-00BE-40E1-8171-311D6A423A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0-9440-4D13-9822-D5D7A95EEA21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fld id="{543B3BCE-FFB8-45E1-B6AA-CEF8DCF7BD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1-9440-4D13-9822-D5D7A95EEA21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fld id="{BD8B5DE2-667D-4B87-9DDF-68CE98EBD6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2-9440-4D13-9822-D5D7A95EEA21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fld id="{35142223-3E72-48F6-9752-CE7076DA20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3-9440-4D13-9822-D5D7A95EEA21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fld id="{3001D0F6-5B95-4987-AA9B-BC5D878C42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4-9440-4D13-9822-D5D7A95EEA21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fld id="{9163038B-71B5-417A-A88C-67B55F0C85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5-9440-4D13-9822-D5D7A95EEA21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fld id="{6490DF75-9513-4715-9208-A2236629FA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6-9440-4D13-9822-D5D7A95EEA21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fld id="{454259C9-058F-4D40-A294-516090BABC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7-9440-4D13-9822-D5D7A95EEA21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fld id="{4B57698B-51D6-43EF-9815-5D96A0C9FB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8-9440-4D13-9822-D5D7A95EEA21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fld id="{C481CB3B-D815-40A8-AFF6-3C3FC8D35F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9-9440-4D13-9822-D5D7A95EEA21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fld id="{1E94BD82-4C1E-4E82-9B3C-709B425A60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A-9440-4D13-9822-D5D7A95EEA21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fld id="{20E3CA95-1AF2-4AEE-9A91-FFBAE6072F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B-9440-4D13-9822-D5D7A95EEA21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fld id="{B2CD22CB-43EE-433A-9AA0-2009C4DB83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C-9440-4D13-9822-D5D7A95EEA21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fld id="{349FB2D0-EBAE-4DA7-A5CB-61C9D00DA6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D-9440-4D13-9822-D5D7A95EEA21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fld id="{89880A56-E2FE-42BD-B7C8-A4D8557D12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E-9440-4D13-9822-D5D7A95EEA21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fld id="{94F65AE4-52DA-4D42-8543-9E7442153E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F-9440-4D13-9822-D5D7A95EEA21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fld id="{4E953F31-0AA4-42AA-9110-4AF6094A63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0-9440-4D13-9822-D5D7A95EEA21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fld id="{AA6570D7-1C3B-4A83-B30E-89D563FB35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1-9440-4D13-9822-D5D7A95EEA21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fld id="{BEBD5517-1983-4E07-85CC-48F1BC19D2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2-9440-4D13-9822-D5D7A95EEA21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fld id="{ACACCFC4-1285-4516-BED9-1F065C7F09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3-9440-4D13-9822-D5D7A95EEA21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fld id="{41F9877E-08D2-4F4D-AB2F-9EA52AC9B0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4-9440-4D13-9822-D5D7A95EEA21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fld id="{D9616C3E-053A-4C95-A4A7-48B0F06D5A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5-9440-4D13-9822-D5D7A95EEA21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fld id="{BB7E31BD-466D-47CF-91B4-7AEC868B46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6-9440-4D13-9822-D5D7A95EEA21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fld id="{29AB6443-4DAF-4077-9398-43983C42B2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7-9440-4D13-9822-D5D7A95EEA21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fld id="{B41CC324-C809-4B27-9A08-F5DF064871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8-9440-4D13-9822-D5D7A95EEA21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fld id="{237DF9AF-CABC-4E72-B932-F8D4FC3D22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9-9440-4D13-9822-D5D7A95EEA21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fld id="{7EBBEC46-6604-4027-8A5A-31E041AFBE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A-9440-4D13-9822-D5D7A95EEA21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fld id="{826860BB-5056-4ED0-980E-D27B0C4EF3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B-9440-4D13-9822-D5D7A95EEA21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fld id="{555525AD-619A-48D9-B91F-4ADDEC674B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C-9440-4D13-9822-D5D7A95EEA21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fld id="{DF8B94E5-C9F2-4668-8446-556C4032AB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D-9440-4D13-9822-D5D7A95EEA21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fld id="{2696AD5B-471A-4C16-A06B-7348FD1CBF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E-9440-4D13-9822-D5D7A95EEA21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fld id="{CFAECCF5-C053-42F3-B114-67C7EF96F6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F-9440-4D13-9822-D5D7A95EEA21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fld id="{5EA2B320-1AB0-448E-A156-D79974A58C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0-9440-4D13-9822-D5D7A95EEA21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fld id="{52B081FA-2D51-4B08-9D06-CB7846614B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1-9440-4D13-9822-D5D7A95EEA21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fld id="{1DB2DB8E-C89E-4FBA-9A9A-BB4A18A8BB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2-9440-4D13-9822-D5D7A95EEA21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fld id="{B6AA5E29-14BD-4B51-818E-56DC29820B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3-9440-4D13-9822-D5D7A95EEA21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fld id="{DA19CE0D-D428-452F-8413-6C8034D981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4-9440-4D13-9822-D5D7A95EEA21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fld id="{CABC14D9-FA51-4E81-8426-2A7BB4C09B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5-9440-4D13-9822-D5D7A95EEA21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fld id="{4F093A3C-EFE6-484D-A64D-D63F63EDD6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6-9440-4D13-9822-D5D7A95EEA21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fld id="{ED84E3FC-3F95-4C30-8428-88C9198884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7-9440-4D13-9822-D5D7A95EEA21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fld id="{999A77A4-0BFF-43A1-A5E5-ECCEF05218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8-9440-4D13-9822-D5D7A95EEA21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fld id="{2F0CEAFC-0AE2-4A75-83F2-AFB915E8CA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9-9440-4D13-9822-D5D7A95EEA21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fld id="{C134E933-6D1B-48D4-9C9B-AF3F7E7885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A-9440-4D13-9822-D5D7A95EEA21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fld id="{B3CA1EC9-7458-4056-B99A-C524C6CE7D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B-9440-4D13-9822-D5D7A95EEA21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fld id="{B8CBEBEF-2CA9-4B6B-A66A-138599C05B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C-9440-4D13-9822-D5D7A95EEA21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fld id="{8AD10FD6-4E7F-4CCD-870A-9F68C66207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D-9440-4D13-9822-D5D7A95EEA21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fld id="{B15DC3EE-1EB4-4C8A-83CA-A8D65BEAAC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E-9440-4D13-9822-D5D7A95EEA21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fld id="{9904EDA4-EABA-4A70-9025-F8DCBE9544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F-9440-4D13-9822-D5D7A95EEA21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fld id="{8E7D88ED-ED23-40CB-AFBA-1082BADF90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0-9440-4D13-9822-D5D7A95EEA21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fld id="{0177D919-36EF-4943-B130-6599CBB7C7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1-9440-4D13-9822-D5D7A95EEA21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fld id="{51323E7C-DBA4-408B-9F07-EC16C5C399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2-9440-4D13-9822-D5D7A95EEA21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fld id="{E20827C5-3D1B-45D4-8D1F-DDDA895DAB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3-9440-4D13-9822-D5D7A95EEA21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fld id="{086C3B20-7EB6-4558-93E2-2065A56CFF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4-9440-4D13-9822-D5D7A95EEA21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fld id="{C87E3DC3-BAB0-4E62-91A8-4086CFBF61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5-9440-4D13-9822-D5D7A95EEA21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fld id="{59E12B14-AF47-4438-8A4B-52B51F2118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6-9440-4D13-9822-D5D7A95EEA21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fld id="{998F4940-D4AD-4118-B2DB-F28E2212B3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7-9440-4D13-9822-D5D7A95EEA21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fld id="{4547BB74-6653-4D41-B06B-AD5E6D2D07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8-9440-4D13-9822-D5D7A95EEA21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fld id="{11C03F35-FFC9-4CFC-A55E-0B83719AB0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9-9440-4D13-9822-D5D7A95EEA21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fld id="{C43EF3F8-4DA8-43E3-926D-EDFCCB374E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A-9440-4D13-9822-D5D7A95EEA21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fld id="{49A351C0-CC40-4E99-A9E9-17799FF415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B-9440-4D13-9822-D5D7A95EEA21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fld id="{7E0C6C3D-DB2D-4C1E-9492-3927EB876B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C-9440-4D13-9822-D5D7A95EEA21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fld id="{4725DF1E-14E8-468D-8AF9-8B445A499A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D-9440-4D13-9822-D5D7A95EEA21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fld id="{EB1E40D2-B2AF-4EFA-B340-DCE2A56A4C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E-9440-4D13-9822-D5D7A95EEA21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fld id="{DC604B4E-D7B5-442F-9CA5-2AA061E3BD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F-9440-4D13-9822-D5D7A95EEA21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fld id="{AA72C3DF-7C4B-4935-A193-26AA8C206C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0-9440-4D13-9822-D5D7A95EEA21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fld id="{3CBD8CF9-EA56-4B47-AC4F-46EE4E9BF2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1-9440-4D13-9822-D5D7A95EEA21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fld id="{ABC775F1-394C-4134-B965-EC814AF83D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2-9440-4D13-9822-D5D7A95EEA21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fld id="{78316A7C-F709-49A7-A4DF-CD73389A9D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3-9440-4D13-9822-D5D7A95EEA21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fld id="{66871F83-FA33-4610-A538-76F6E7FECF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4-9440-4D13-9822-D5D7A95EEA21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fld id="{D5254FD8-76FC-4910-BC5B-AD092257E3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5-9440-4D13-9822-D5D7A95EEA21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fld id="{D0FF4628-6C22-485E-B77F-8967D30119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6-9440-4D13-9822-D5D7A95EEA21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fld id="{0E49FF49-F63F-4DEB-9CA0-8CD8699E72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7-9440-4D13-9822-D5D7A95EEA21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fld id="{DE54FB2C-F489-4C68-8335-834726196B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8-9440-4D13-9822-D5D7A95EEA21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fld id="{BB04A05B-9B5D-4860-A9AA-C614C711F1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9-9440-4D13-9822-D5D7A95EEA21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fld id="{13F49CE0-4DAC-485B-9F0C-715083177E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A-9440-4D13-9822-D5D7A95EEA21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fld id="{117EF02C-5B7B-4DAE-8154-C430B3B0C2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B-9440-4D13-9822-D5D7A95EEA21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fld id="{EB38B742-9229-46DC-A73C-A96AB06405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C-9440-4D13-9822-D5D7A95EEA21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fld id="{F1F7562E-331C-481C-837A-F60EF0E9B6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D-9440-4D13-9822-D5D7A95EEA21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fld id="{E9382F4B-BB4A-49B4-B8CB-E9C5D5B7B3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E-9440-4D13-9822-D5D7A95EEA21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fld id="{A24E74E2-07A8-4684-94CC-DD3E9CAAF6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F-9440-4D13-9822-D5D7A95EEA21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fld id="{7C966D7D-F38D-4515-9593-194A3E1EB3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0-9440-4D13-9822-D5D7A95EEA21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fld id="{B2E5C585-F36A-4E70-A184-980301AA94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1-9440-4D13-9822-D5D7A95EEA21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fld id="{583C2730-859C-4EC3-8FB9-B8E1E2ACAF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2-9440-4D13-9822-D5D7A95EEA21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fld id="{161E770D-79F7-46EB-A6E9-ECEBA8A412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3-9440-4D13-9822-D5D7A95EEA21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fld id="{E5A3E8C3-A760-4C9A-9E26-AE318EA068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4-9440-4D13-9822-D5D7A95EEA21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fld id="{56669094-09B1-4C33-AAAC-843A94C851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5-9440-4D13-9822-D5D7A95EEA21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fld id="{C00CB267-C898-4320-8624-3CE24C7AE9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6-9440-4D13-9822-D5D7A95EEA21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fld id="{60A99FB0-630F-4238-B3D9-44E998EB4B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7-9440-4D13-9822-D5D7A95EEA21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fld id="{FDB8F0E5-61F8-43F7-8888-2DDBF64792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8-9440-4D13-9822-D5D7A95EEA21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fld id="{DF7C3EAD-643D-45BE-8175-D2608E9EE9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9-9440-4D13-9822-D5D7A95EEA21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fld id="{D8AD02C6-1836-4E9F-90EB-C5E937FE0E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A-9440-4D13-9822-D5D7A95EEA21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fld id="{9B25AC4A-AFA9-463A-B158-77D3F3F71C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B-9440-4D13-9822-D5D7A95EEA21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fld id="{25C4D782-15D4-4EA4-8762-6C82684E0F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C-9440-4D13-9822-D5D7A95EEA21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fld id="{9CF31240-9AC0-4005-9AF6-915741A8CF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D-9440-4D13-9822-D5D7A95EEA21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fld id="{C105103F-DFC0-478E-BF51-D5EE97A430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E-9440-4D13-9822-D5D7A95EEA21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fld id="{EF5D0F76-C6EB-41C2-9D8A-88F2DBB4A8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F-9440-4D13-9822-D5D7A95EEA21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fld id="{AA60B28E-70ED-43C4-9672-A7929B38E9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0-9440-4D13-9822-D5D7A95EEA21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fld id="{CCE965EB-5438-4F58-802F-A1D2FBAB13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1-9440-4D13-9822-D5D7A95EEA21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fld id="{06C42792-0C16-475B-85D8-3388083F10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2-9440-4D13-9822-D5D7A95EEA21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fld id="{76907132-4B15-4939-A852-B44669424A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3-9440-4D13-9822-D5D7A95EEA21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fld id="{7DF7B920-2BF5-4B69-81E5-CC931EAE69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4-9440-4D13-9822-D5D7A95EEA21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fld id="{1DA8574E-60E5-488F-A393-324DA4CD27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5-9440-4D13-9822-D5D7A95EEA21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fld id="{B1832CDA-7068-4035-A48B-BD7824DCD1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6-9440-4D13-9822-D5D7A95EEA21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fld id="{CEEBA231-8514-4425-8090-3B93CDB509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7-9440-4D13-9822-D5D7A95EEA21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fld id="{AD2B4576-EDC7-4BD1-85E1-0E04F0D602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8-9440-4D13-9822-D5D7A95EEA21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fld id="{F78AFDF1-B930-430A-B01D-40063A03D7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9-9440-4D13-9822-D5D7A95EEA21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fld id="{46D1C8A4-58A2-4307-AB3F-6F456C43B1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A-9440-4D13-9822-D5D7A95EEA21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fld id="{8A711C4C-D02C-4750-ADBC-26517B8949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B-9440-4D13-9822-D5D7A95EEA21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fld id="{7A3B721A-F3F1-4E60-9A1A-70A6EBBF1D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C-9440-4D13-9822-D5D7A95EEA21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fld id="{669B2695-41DE-41AA-9F92-6366C50032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D-9440-4D13-9822-D5D7A95EEA21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fld id="{DEB55ACB-AA13-45CA-97D5-93A2999F02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E-9440-4D13-9822-D5D7A95EEA21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fld id="{29BAB434-6C23-44DB-91D9-55B39AC45B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F-9440-4D13-9822-D5D7A95EEA21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fld id="{02ACA4E1-874F-438E-89EB-CC0202E451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0-9440-4D13-9822-D5D7A95EEA21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fld id="{547717D8-1916-4E9A-BAD3-3F45B24F8C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1-9440-4D13-9822-D5D7A95EEA21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fld id="{B43E8BCE-3864-4FC3-AAF9-9E533844F2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2-9440-4D13-9822-D5D7A95EEA21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fld id="{09789B5C-819B-43F4-A51B-0946B23C6C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3-9440-4D13-9822-D5D7A95EEA21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fld id="{E91345D6-7B1F-45ED-B3AF-E3F8087850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4-9440-4D13-9822-D5D7A95EEA21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fld id="{A34A9B69-47D0-46B0-A408-C0FCE4D9B6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5-9440-4D13-9822-D5D7A95EEA21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fld id="{387C987E-E99D-4C95-8794-2943D7CFEA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6-9440-4D13-9822-D5D7A95EEA21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fld id="{10345659-B518-45F0-A734-6260B3B53B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7-9440-4D13-9822-D5D7A95EEA21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fld id="{452F8DC5-613E-463B-A8A6-EEFF58B973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8-9440-4D13-9822-D5D7A95EEA21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fld id="{2E5492E4-1FBC-42AD-8A49-19440FCCF8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9-9440-4D13-9822-D5D7A95EEA21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fld id="{09543FEC-448E-432E-A8C0-E150665E14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A-9440-4D13-9822-D5D7A95EEA21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fld id="{63D795FD-1596-41CB-9944-983669DBCE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B-9440-4D13-9822-D5D7A95EEA21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fld id="{BACAECAB-3894-4B21-A92D-78DD3D7944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C-9440-4D13-9822-D5D7A95EEA21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fld id="{65A9623A-6676-47E6-80B9-AC92A405D3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D-9440-4D13-9822-D5D7A95EEA21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fld id="{D6CD7B2E-EB0E-4586-AB38-1DFC824673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E-9440-4D13-9822-D5D7A95EEA21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fld id="{D097BF57-C72A-4416-A09D-9FCE7285BA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F-9440-4D13-9822-D5D7A95EEA21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fld id="{BA86BA87-35A8-4EBB-B224-1EFBF42FBA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0-9440-4D13-9822-D5D7A95EEA21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fld id="{E3743FF0-3BC2-4554-9D8C-134DF3D186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1-9440-4D13-9822-D5D7A95EEA21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fld id="{53B58168-EC95-46A0-A570-0D6095A1C9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2-9440-4D13-9822-D5D7A95EEA21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fld id="{1A3F51C3-CC37-492E-8B59-3A00F53747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3-9440-4D13-9822-D5D7A95EEA21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fld id="{C16942C5-D74C-4C77-AB36-3F59E182D2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4-9440-4D13-9822-D5D7A95EEA21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fld id="{56868D72-EEAB-4440-B0BD-33A9920FE7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5-9440-4D13-9822-D5D7A95EEA21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fld id="{79B4CE97-E1AF-4BC1-9D5A-8B97055A15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6-9440-4D13-9822-D5D7A95EEA21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fld id="{D10DE052-A9A4-4AD2-A13F-0D0F944928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7-9440-4D13-9822-D5D7A95EEA21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fld id="{938BB462-0AB3-4FA7-8F15-85FFE24B39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8-9440-4D13-9822-D5D7A95EEA21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fld id="{4B5ED9FB-CFE8-4C31-B878-49AEDE5381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9-9440-4D13-9822-D5D7A95EEA21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fld id="{0983258A-AB8A-4D04-BBF6-AE13B11D19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A-9440-4D13-9822-D5D7A95EEA21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fld id="{BB80204F-DB1E-4784-8FEA-46668F0972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B-9440-4D13-9822-D5D7A95EEA21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fld id="{4836BED5-C5F4-4DA7-B1D3-7CDAF18B6A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C-9440-4D13-9822-D5D7A95EEA21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fld id="{D0F3F1A7-25C3-4550-8432-1B6C77B50E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D-9440-4D13-9822-D5D7A95EEA21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fld id="{6E84916C-D40E-4A13-8314-B15DB2A18B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E-9440-4D13-9822-D5D7A95EEA21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fld id="{6E3E70EC-17AE-4296-A36D-90CBA0A06D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F-9440-4D13-9822-D5D7A95EEA21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fld id="{2A1E2734-520A-4DA5-84AE-8FDA752C91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0-9440-4D13-9822-D5D7A95EEA21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fld id="{DEC676EB-417F-4E24-9167-E7A96D1FC8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1-9440-4D13-9822-D5D7A95EEA21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fld id="{A4BCD851-564D-454C-A686-9E1A08D921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2-9440-4D13-9822-D5D7A95EEA21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fld id="{C3D3347D-55A6-4A2C-A177-EEFB4B2FC6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3-9440-4D13-9822-D5D7A95EEA21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fld id="{D136CF1E-B353-46CA-BCA3-000BCA6669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4-9440-4D13-9822-D5D7A95EEA21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fld id="{8BF34FD1-18F6-43B2-97E4-F656DC28B4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5-9440-4D13-9822-D5D7A95EEA21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fld id="{27860874-FC35-4B62-9E75-DE28A02528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6-9440-4D13-9822-D5D7A95EEA21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fld id="{7D017935-66F7-49C3-B096-36AE3F4E1D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7-9440-4D13-9822-D5D7A95EEA21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fld id="{5051E264-8578-46CD-8735-8AF12D3CE0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8-9440-4D13-9822-D5D7A95EEA21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fld id="{74C56472-A161-4E12-93C4-8B2362AEC0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9-9440-4D13-9822-D5D7A95EEA21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fld id="{6991F7FC-02D3-48EA-AE81-EA4C23D174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A-9440-4D13-9822-D5D7A95EEA21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fld id="{975C79A4-7FA2-4CA6-96CF-4A18BBC2F9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B-9440-4D13-9822-D5D7A95EEA21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fld id="{4731E898-9B7B-4B16-B989-9CA1ED3E44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C-9440-4D13-9822-D5D7A95EEA21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fld id="{8A962663-8F86-42BC-BC83-A1D3E25969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D-9440-4D13-9822-D5D7A95EEA21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fld id="{1D3086A4-F48E-42ED-89F8-2CBDA249F0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E-9440-4D13-9822-D5D7A95EEA21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fld id="{112628FB-2BE4-42F2-8AE3-B6C36AA7AC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F-9440-4D13-9822-D5D7A95EEA21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fld id="{F7CFF994-FDE9-4CD7-AFDC-B79B88E8F9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0-9440-4D13-9822-D5D7A95EEA21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fld id="{20A34AAE-E2EC-4B6C-BC25-A45ECED6E8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1-9440-4D13-9822-D5D7A95EEA21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fld id="{E88D621A-B88D-45E7-B2CB-FC84EBEF3B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2-9440-4D13-9822-D5D7A95EEA21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fld id="{1F9BC092-F6A9-4D91-90C3-A3ECB9C164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3-9440-4D13-9822-D5D7A95EEA21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fld id="{8575D887-6735-4819-99FA-C3349AC817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4-9440-4D13-9822-D5D7A95EEA21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fld id="{1EC39538-6E97-468B-A626-2A52E6140D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5-9440-4D13-9822-D5D7A95EEA21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fld id="{2585EE00-24EF-4E33-B3A8-83D092670F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6-9440-4D13-9822-D5D7A95EEA21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fld id="{B51D4812-2AFB-45FC-B7E1-B819FE562B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7-9440-4D13-9822-D5D7A95EEA21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fld id="{6DCAACC1-54F8-4A4C-A45F-5A6468D0DF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8-9440-4D13-9822-D5D7A95EEA21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fld id="{11921747-8599-4612-9F3C-D017D808F4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9-9440-4D13-9822-D5D7A95EEA21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fld id="{49905E04-021B-4420-ABE8-F748165E98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A-9440-4D13-9822-D5D7A95EEA21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fld id="{64E60E24-19D0-4B91-B64F-8F334B94BD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B-9440-4D13-9822-D5D7A95EEA21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fld id="{65E43DD2-0659-4778-BF3B-235B655907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C-9440-4D13-9822-D5D7A95EEA21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fld id="{AEAD3B8C-48D2-46E4-BBC9-E9921196E2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D-9440-4D13-9822-D5D7A95EEA21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fld id="{E8A026F8-ADA6-47FA-8898-DAFCD40CF9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E-9440-4D13-9822-D5D7A95EEA21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fld id="{A5B85554-A59B-476D-85DD-C6522B8DEF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F-9440-4D13-9822-D5D7A95EEA21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fld id="{075D26B8-541E-4A24-83EE-57E64397FF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0-9440-4D13-9822-D5D7A95EEA21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fld id="{517D2B2F-D799-4E6C-BFAA-B826DC899A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1-9440-4D13-9822-D5D7A95EEA21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fld id="{1E32AE11-BD02-4039-8B2E-A21355421B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2-9440-4D13-9822-D5D7A95EEA21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fld id="{D41ECFCE-2889-4329-9CF9-9BE8A306F9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3-9440-4D13-9822-D5D7A95EEA21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fld id="{DAABE4C9-FAE6-45A1-B9AB-1F4666E5BB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4-9440-4D13-9822-D5D7A95EEA21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fld id="{6E6A1780-C987-4963-B8E3-A2D2A354AE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5-9440-4D13-9822-D5D7A95EEA21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fld id="{E4113FBF-8310-4CE7-BCBE-7392BE4E9C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6-9440-4D13-9822-D5D7A95EEA21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fld id="{3EF3B7CC-9922-490C-A958-65C55F5F86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7-9440-4D13-9822-D5D7A95EEA21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fld id="{C1988048-6036-44D3-BD6A-80521728AA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8-9440-4D13-9822-D5D7A95EEA21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fld id="{7F07A16D-0E24-47C1-B67A-4F9E11FB8B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9-9440-4D13-9822-D5D7A95EEA21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fld id="{DB513965-85B3-46D4-AEA6-FC5F7D5FCD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A-9440-4D13-9822-D5D7A95EEA21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fld id="{116B7ECB-D9CB-4B6B-9A0E-0BBDD469BB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B-9440-4D13-9822-D5D7A95EEA21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fld id="{68EEC966-5643-4C42-84A1-5310741AE1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C-9440-4D13-9822-D5D7A95EEA21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fld id="{042781E2-4F88-41D7-A29F-84A132B1B0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D-9440-4D13-9822-D5D7A95EEA21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fld id="{88824486-9EB2-472A-BBDD-C6A2CDD30D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E-9440-4D13-9822-D5D7A95EEA21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fld id="{47AEF2C7-5030-49A6-8100-898964C746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F-9440-4D13-9822-D5D7A95EEA21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fld id="{1949B3CF-8C09-43F8-A93A-C83F79A283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0-9440-4D13-9822-D5D7A95EEA21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fld id="{A8F03DA9-DB3D-4876-B493-111FEF1E8B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1-9440-4D13-9822-D5D7A95EEA21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fld id="{10C73D76-48FE-4E5C-9066-F590B35172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2-9440-4D13-9822-D5D7A95EEA21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fld id="{09408A76-7B9F-4D76-91B4-A657D96A81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3-9440-4D13-9822-D5D7A95EEA21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fld id="{48762E1D-BC4E-4724-A1EE-2BD9F5A1D1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4-9440-4D13-9822-D5D7A95EEA21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fld id="{7937859E-61E7-4592-80E1-5FEB376FCE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5-9440-4D13-9822-D5D7A95EEA21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fld id="{D464BBA8-7B5C-4948-B6EE-AD1BB03C4B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6-9440-4D13-9822-D5D7A95EEA21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fld id="{6E539FEA-03CC-4114-A3BF-AFFCCA8DAD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7-9440-4D13-9822-D5D7A95EEA21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fld id="{53770C48-4D83-47F7-B2BA-C3DFF425CE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8-9440-4D13-9822-D5D7A95EEA21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fld id="{1096DFF3-6682-414F-A062-B00914D1FB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9-9440-4D13-9822-D5D7A95EEA21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fld id="{4B53F877-C67E-4083-82F2-4D021BA190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A-9440-4D13-9822-D5D7A95EEA21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fld id="{4850472A-B84F-45D3-B37E-02C49CD98F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B-9440-4D13-9822-D5D7A95EEA21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fld id="{13AE4A1B-B841-4A12-B8D8-8750C731B1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C-9440-4D13-9822-D5D7A95EEA21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fld id="{5782D51E-2B5A-4BF7-BD4C-4C3B491AB7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D-9440-4D13-9822-D5D7A95EEA21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fld id="{AAC5F690-4B43-490A-BE26-580C8137FE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E-9440-4D13-9822-D5D7A95EEA21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fld id="{85DB29AB-3B29-4022-BF83-7B111DC22B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F-9440-4D13-9822-D5D7A95EEA21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fld id="{EB2A0F7C-117B-4804-A7D0-26C7914B36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0-9440-4D13-9822-D5D7A95EEA21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fld id="{3329CE78-A259-427A-87C1-C95C414B69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1-9440-4D13-9822-D5D7A95EEA21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fld id="{EC96E9A0-E060-4B23-914C-EE76306355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2-9440-4D13-9822-D5D7A95EEA21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fld id="{11461070-2470-41C3-BB31-D068210DB8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3-9440-4D13-9822-D5D7A95EEA21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fld id="{01793A84-481A-489A-B5FC-260350F637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4-9440-4D13-9822-D5D7A95EEA21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fld id="{BE2E7613-6326-42C6-AFED-4CF6889A03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5-9440-4D13-9822-D5D7A95EEA21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fld id="{E7010679-9567-481D-BB3A-84D94D8C64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6-9440-4D13-9822-D5D7A95EEA21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fld id="{E2173B0D-2321-4EFD-812F-8571899E95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7-9440-4D13-9822-D5D7A95EEA21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fld id="{8A051D7D-E798-40DF-8EF5-9B92C121A1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8-9440-4D13-9822-D5D7A95EEA21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fld id="{8A1B15D0-1038-4994-A00C-7436966A71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9-9440-4D13-9822-D5D7A95EEA21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fld id="{0696C584-35CD-4D72-AE66-1FE5F5B746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A-9440-4D13-9822-D5D7A95EEA21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fld id="{78813C51-890B-497B-8C2E-527A2F8C78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B-9440-4D13-9822-D5D7A95EEA21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fld id="{251504EC-97F5-4FC7-9E94-48194E58B9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C-9440-4D13-9822-D5D7A95EEA21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fld id="{599DC2F7-6C6C-41AB-94E9-0C0CAE6C45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D-9440-4D13-9822-D5D7A95EEA21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fld id="{CDC1B2EE-B256-48E2-AD94-E2804755CE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E-9440-4D13-9822-D5D7A95EEA21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fld id="{7A60E218-16EB-482D-8C9A-C3066D5930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F-9440-4D13-9822-D5D7A95EEA21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fld id="{A90D4AD8-21EF-4F54-9FCE-CD08566740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0-9440-4D13-9822-D5D7A95EEA21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fld id="{93933829-1D34-4BDA-8F76-E758A01C1E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1-9440-4D13-9822-D5D7A95EEA21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fld id="{3B69425A-0493-4873-A902-56DE366E6E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2-9440-4D13-9822-D5D7A95EEA21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fld id="{6CE66E9D-B7C2-4330-9B51-F84C54A69F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3-9440-4D13-9822-D5D7A95EEA21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fld id="{D98E77E4-3AAD-42FE-BF1B-397CF180FA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4-9440-4D13-9822-D5D7A95EEA21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fld id="{47B8C762-36BB-4C8F-B769-246F04D394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5-9440-4D13-9822-D5D7A95EEA21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fld id="{6C42DAE3-1F4C-4BE9-A211-7180F542DC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6-9440-4D13-9822-D5D7A95EEA21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fld id="{54848C80-437A-4199-90FF-5808808839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7-9440-4D13-9822-D5D7A95EEA21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fld id="{D828261C-F265-4D68-A437-FF6F49C98F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8-9440-4D13-9822-D5D7A95EEA21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fld id="{DC60520D-AD03-4248-88DB-24FE6EB7B0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9-9440-4D13-9822-D5D7A95EEA21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fld id="{3CCA3368-D260-4D39-9EC2-56BB582708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A-9440-4D13-9822-D5D7A95EEA21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fld id="{52E8B909-E4E0-4050-B3F7-D24B68E99A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B-9440-4D13-9822-D5D7A95EEA21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fld id="{679AD45E-4BD5-4FAF-96E6-C21A9B4B36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C-9440-4D13-9822-D5D7A95EEA21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fld id="{689DC134-9B78-4E26-9140-67CE25D588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D-9440-4D13-9822-D5D7A95EEA21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fld id="{05915CDB-62AD-4984-AC67-3BF4C7B17D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E-9440-4D13-9822-D5D7A95EEA21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fld id="{B7418C02-6946-4000-A23E-C4637D28D1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F-9440-4D13-9822-D5D7A95EEA21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fld id="{2D1026DA-7C11-427E-8C5F-5843338CA0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0-9440-4D13-9822-D5D7A95EEA21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fld id="{F5B44869-6AD9-40CB-BD18-678ABDEF7E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1-9440-4D13-9822-D5D7A95EEA21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fld id="{9C370624-02B0-4C21-8A31-8ADBC6156D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2-9440-4D13-9822-D5D7A95EEA21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fld id="{AF800ADB-F8BC-453F-8DC2-149D835E30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3-9440-4D13-9822-D5D7A95EEA21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fld id="{270CCD47-D982-44A1-BEEC-36B72A8852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4-9440-4D13-9822-D5D7A95EEA21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fld id="{35755BCD-45A4-47B7-A9F0-C997C0C104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5-9440-4D13-9822-D5D7A95EEA21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fld id="{253DBAA5-B296-4C9E-8B29-37C9477158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6-9440-4D13-9822-D5D7A95EEA21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fld id="{617E92C9-D34B-47A2-9D32-22150EB0CA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7-9440-4D13-9822-D5D7A95EEA21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fld id="{336BB5BF-1E7D-4399-9294-C4EDD629CA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8-9440-4D13-9822-D5D7A95EEA21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fld id="{4F5F82DE-CF6E-460C-886F-91E2E6E2D3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9-9440-4D13-9822-D5D7A95EEA21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fld id="{348ED161-727B-4D50-985B-2365ACAF66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A-9440-4D13-9822-D5D7A95EEA21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fld id="{3448FDC5-147E-4B5D-B4CB-BACEF04773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B-9440-4D13-9822-D5D7A95EEA21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fld id="{226BB529-A115-4AFF-90E9-52F780A3A7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C-9440-4D13-9822-D5D7A95EEA21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fld id="{3164C234-E050-477B-B47F-52EF0DEB2E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D-9440-4D13-9822-D5D7A95EEA21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fld id="{67F1E3B8-791B-4B29-973F-F41F272DA6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E-9440-4D13-9822-D5D7A95EEA21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fld id="{3369638D-D74F-45CE-89D8-C890ED89AE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F-9440-4D13-9822-D5D7A95EEA21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fld id="{BA2486CA-017B-4973-8E66-C907EA95AD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0-9440-4D13-9822-D5D7A95EEA21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fld id="{6082E8F0-377C-46F9-9878-263E1AD2A8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1-9440-4D13-9822-D5D7A95EEA21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fld id="{38079C69-7F8A-4F85-9640-48ED0F62F7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2-9440-4D13-9822-D5D7A95EEA21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fld id="{1F7249B0-5AC4-4B68-89FD-3EA10B7B56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3-9440-4D13-9822-D5D7A95EEA21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fld id="{DAD27BF7-8A96-4E36-BA07-7F34961F6D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4-9440-4D13-9822-D5D7A95EEA21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fld id="{FBA8CC93-DA44-494E-8BBD-7BBECE028B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5-9440-4D13-9822-D5D7A95EEA21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fld id="{779C8C51-5FFB-464E-9C0A-C070E84EEF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6-9440-4D13-9822-D5D7A95EEA21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fld id="{440CB22B-1209-41FF-A22B-9A59D5F760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7-9440-4D13-9822-D5D7A95EEA21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fld id="{29D37384-7210-4AE8-844E-2F3480BC67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8-9440-4D13-9822-D5D7A95EEA21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fld id="{EACE08E3-89AF-4AD3-8B9C-10FCC88111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9-9440-4D13-9822-D5D7A95EEA21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fld id="{73BB561B-68D4-4F4E-B8F7-5A17C5246B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A-9440-4D13-9822-D5D7A95EEA21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fld id="{6760C7CE-49EC-4B43-B1D2-A6E8F75014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B-9440-4D13-9822-D5D7A95EEA21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fld id="{923FC6F3-A709-4D20-BD3B-FAEC3CADB4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C-9440-4D13-9822-D5D7A95EEA21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fld id="{BACF63D0-E722-4F3F-BB8A-4B282AB50E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D-9440-4D13-9822-D5D7A95EEA21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fld id="{9640A552-0D1C-4082-A012-0B00390B04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E-9440-4D13-9822-D5D7A95EEA21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fld id="{6441F8BA-C04A-404E-8755-6B82464D18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F-9440-4D13-9822-D5D7A95EEA21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fld id="{59F86E3F-C759-46F2-A28C-172BA39BAA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0-9440-4D13-9822-D5D7A95EEA21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fld id="{ED1F99F0-187A-4418-B78E-22752976A5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1-9440-4D13-9822-D5D7A95EEA21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fld id="{BCB7FFEF-AFC6-41CE-B7F7-52E0E1B3BE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2-9440-4D13-9822-D5D7A95EEA21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fld id="{C4081A67-F30D-4C13-8AD3-CB7D54049C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3-9440-4D13-9822-D5D7A95EEA21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fld id="{2B5A34E1-D698-4793-8BAE-E9CB3DD084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4-9440-4D13-9822-D5D7A95EEA21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fld id="{DCC67207-52FB-4CD2-9192-48ABCB8357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5-9440-4D13-9822-D5D7A95EEA21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fld id="{CDD36715-F15E-4F5A-B4EF-3F894681E1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6-9440-4D13-9822-D5D7A95EEA21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fld id="{B9A2773E-0F09-4C0C-BEC8-91BB70C484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7-9440-4D13-9822-D5D7A95EEA21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fld id="{F378BDE0-98EA-47B6-9D05-B95142D5EC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8-9440-4D13-9822-D5D7A95EEA21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fld id="{629AF293-27B6-4392-A085-4BE78D008D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9-9440-4D13-9822-D5D7A95EEA21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fld id="{39AAF591-9515-4A0F-9CC7-CEE39D0195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A-9440-4D13-9822-D5D7A95EEA21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fld id="{50BAF57D-A03D-4694-97BE-B8FF09B56C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B-9440-4D13-9822-D5D7A95EEA21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fld id="{9DB633B6-E56E-42DE-8E58-2B7A6F13E3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C-9440-4D13-9822-D5D7A95EEA21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fld id="{C124E12F-806F-476F-9FE4-3521A8B95A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D-9440-4D13-9822-D5D7A95EEA21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fld id="{02B1B8BC-007E-44F6-80F9-74A86610A7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E-9440-4D13-9822-D5D7A95EEA21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fld id="{54D33886-3442-4F60-95EA-922340EB66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F-9440-4D13-9822-D5D7A95EEA21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fld id="{F884C150-B08A-4DF2-804D-CB3E0E86C7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0-9440-4D13-9822-D5D7A95EEA21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fld id="{F8DEB8D0-670D-4AB3-85A3-B4F68AC10F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1-9440-4D13-9822-D5D7A95EEA21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fld id="{09D1A6C5-4ECD-4930-807A-EBF51F3DFC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2-9440-4D13-9822-D5D7A95EEA21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fld id="{FE22E8C0-0806-4B31-9CFE-B343955A9E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3-9440-4D13-9822-D5D7A95EEA21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fld id="{5B0AE52E-5C2C-4BAF-A298-02B36A0EA0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4-9440-4D13-9822-D5D7A95EEA21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fld id="{793B8ACF-11EC-4BEE-B80A-4BC43BD881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5-9440-4D13-9822-D5D7A95EEA21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fld id="{3B19D774-17A7-495B-B64D-F6D47D152E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6-9440-4D13-9822-D5D7A95EEA21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fld id="{D242DD75-31A1-4171-BA2A-DAB135BF8D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7-9440-4D13-9822-D5D7A95EEA21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fld id="{60896CF6-E83E-4C5E-8075-B79090073B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8-9440-4D13-9822-D5D7A95EEA21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fld id="{B9A9A0D0-8D4F-445E-8B65-2A6B1536E9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9-9440-4D13-9822-D5D7A95EEA21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fld id="{E5D1673A-E141-4C5B-9389-AC9AFC2C24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A-9440-4D13-9822-D5D7A95EEA21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fld id="{4BE43A1E-1C16-45CA-881D-155F88EA2F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B-9440-4D13-9822-D5D7A95EEA21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fld id="{AEC41FA1-3E4F-4C7B-BA73-C23E4828C5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C-9440-4D13-9822-D5D7A95EEA21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fld id="{5DA00B7C-6D6A-457D-BAF6-762C7FA436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D-9440-4D13-9822-D5D7A95EEA21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fld id="{E41B6BF1-8A3E-4803-9A45-76E93A0579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E-9440-4D13-9822-D5D7A95EEA21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fld id="{050FF17B-ACC2-49E4-949F-760962C568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F-9440-4D13-9822-D5D7A95EEA21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fld id="{FFD64553-BD82-4647-9E12-8BD2F899C9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0-9440-4D13-9822-D5D7A95EEA21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fld id="{9C5A006C-A86A-4F4F-A552-8386EDC21F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1-9440-4D13-9822-D5D7A95EEA21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fld id="{2AA7CA9B-2B83-421A-9242-12284E48AD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2-9440-4D13-9822-D5D7A95EEA21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fld id="{033BBA61-6365-484A-AF17-FBF9267815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3-9440-4D13-9822-D5D7A95EEA21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fld id="{1C9095E3-76C2-48B0-ABEC-E788C28D20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4-9440-4D13-9822-D5D7A95EEA21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fld id="{D868A7E8-CB20-4E8D-BC52-190B797F88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5-9440-4D13-9822-D5D7A95EEA21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fld id="{237241ED-05CF-4BAA-B9E2-16018DA148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6-9440-4D13-9822-D5D7A95EEA21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fld id="{749E75F1-5ED1-4D46-8B84-C619252968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7-9440-4D13-9822-D5D7A95EEA21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fld id="{15A83189-63F5-40E7-8F32-D094CD98D3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8-9440-4D13-9822-D5D7A95EEA21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fld id="{77EE2718-9B00-4F0F-9943-F0E7C3E89E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9-9440-4D13-9822-D5D7A95EEA21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fld id="{46C5D69B-BD39-43BE-850E-ECEFE072C0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A-9440-4D13-9822-D5D7A95EEA21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fld id="{F669E7B9-067D-4ECB-94BB-43285B401E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B-9440-4D13-9822-D5D7A95EEA21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fld id="{E9D7EB01-B406-4972-A73A-A598AAA06D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C-9440-4D13-9822-D5D7A95EEA21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fld id="{0498068E-D05C-48E6-A914-97A889BD28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D-9440-4D13-9822-D5D7A95EEA21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fld id="{F398A70D-8895-4671-A9F6-1D89E381BA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E-9440-4D13-9822-D5D7A95EEA21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fld id="{81D70A2B-2EAD-4028-A362-75382F82CE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F-9440-4D13-9822-D5D7A95EEA21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fld id="{22991874-7305-4B76-8EF5-48F9532C5F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0-9440-4D13-9822-D5D7A95EEA21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fld id="{A841626E-3271-409B-B3DE-56471B7ECA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1-9440-4D13-9822-D5D7A95EEA21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fld id="{F9AA1937-E626-4FAA-BC9C-C90954C76D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2-9440-4D13-9822-D5D7A95EEA21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fld id="{59B69E8D-37E7-43ED-990F-6CC6782858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3-9440-4D13-9822-D5D7A95EEA21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fld id="{F465AD6F-3E25-4A70-B376-30482862D4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4-9440-4D13-9822-D5D7A95EEA21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fld id="{31AC45B9-5822-4F84-9B47-2B1BA799C4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5-9440-4D13-9822-D5D7A95EEA21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fld id="{E0B2051C-2C6C-4267-AD7E-8D9BC3983F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6-9440-4D13-9822-D5D7A95EEA21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fld id="{A9C8814F-8210-429D-8562-CCF2CE59B6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7-9440-4D13-9822-D5D7A95EEA21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fld id="{99293881-16B8-4241-B98E-C31D6DA9A4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8-9440-4D13-9822-D5D7A95EEA21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fld id="{9B31BDEE-466F-4746-9904-2636FFB856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9-9440-4D13-9822-D5D7A95EEA21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fld id="{B61B354B-D774-49F4-BB0B-F08FCA164C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A-9440-4D13-9822-D5D7A95EEA21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fld id="{7650E961-C0EC-4B07-861B-CF14F901B7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B-9440-4D13-9822-D5D7A95EEA21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fld id="{D687F648-F54E-4C88-BCB8-962F921CC3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C-9440-4D13-9822-D5D7A95EEA21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fld id="{E5E49489-8EA8-4482-B03F-6328819AB0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D-9440-4D13-9822-D5D7A95EEA21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fld id="{E911FFD9-F13A-4788-BC45-D364642D50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E-9440-4D13-9822-D5D7A95EEA21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fld id="{58D87613-B26D-4EB5-9EB4-60B40EEAD5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F-9440-4D13-9822-D5D7A95EEA21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fld id="{9F1DCD2E-6C40-4899-A4DD-6EDC21570C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0-9440-4D13-9822-D5D7A95EEA21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fld id="{2E50AE42-FD40-455B-9F6B-D2C16EC650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1-9440-4D13-9822-D5D7A95EEA21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fld id="{41272AAD-75E0-4245-B260-2241F2B0E9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2-9440-4D13-9822-D5D7A95EEA21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fld id="{EBF42F52-DEFA-459B-AC58-2643F32DF8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3-9440-4D13-9822-D5D7A95EEA21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fld id="{C912C4C7-3CC0-42EB-8341-1C9E1CC31F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4-9440-4D13-9822-D5D7A95EEA21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fld id="{BE7F1253-3C48-430F-BA6F-5B7E1C6790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5-9440-4D13-9822-D5D7A95EEA21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fld id="{045B2C24-F2A0-4F62-868B-E7CAE960A0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6-9440-4D13-9822-D5D7A95EEA21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fld id="{BAB10EAB-3686-47DC-AD6C-F6E6973B8F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7-9440-4D13-9822-D5D7A95EEA21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fld id="{79FAC4DD-1331-4374-A495-DDCD357872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8-9440-4D13-9822-D5D7A95EEA21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fld id="{857EFFE0-9666-49ED-AE04-2BCFD5BD80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9-9440-4D13-9822-D5D7A95EEA21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fld id="{7EB6F785-09BD-4159-8D52-2F7C641DBB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A-9440-4D13-9822-D5D7A95EEA21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fld id="{E6C9569A-E4EE-4C1C-A59A-80B53327D0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B-9440-4D13-9822-D5D7A95EEA21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fld id="{9BE01BBE-AFB8-4252-B091-5070C3BD28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C-9440-4D13-9822-D5D7A95EEA21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fld id="{E4559E24-9D8A-4FF1-BF0D-DC7018A9A7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D-9440-4D13-9822-D5D7A95EEA21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fld id="{C55C4B91-B390-460F-ABA0-B498456833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E-9440-4D13-9822-D5D7A95EEA21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fld id="{536AC802-0675-4E0D-BCE0-2289D06BD4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F-9440-4D13-9822-D5D7A95EEA21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fld id="{1C95DAF5-5E4F-414F-88C7-7CDBF2A32D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0-9440-4D13-9822-D5D7A95EEA21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fld id="{78346FD8-C8A2-450E-AC0E-A974F1B54C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1-9440-4D13-9822-D5D7A95EEA21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fld id="{5F5833BB-6ED9-4075-907D-150789991F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2-9440-4D13-9822-D5D7A95EEA21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fld id="{DC02818A-92DE-406C-BFF0-278CE7A12D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3-9440-4D13-9822-D5D7A95EEA21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fld id="{2C33C452-EF37-4B90-994A-7CDE0B69D6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4-9440-4D13-9822-D5D7A95EEA21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fld id="{E638F173-BC55-43C1-9D80-1048FA085D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5-9440-4D13-9822-D5D7A95EEA21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fld id="{A81A0DCF-5F5F-47D9-AC72-5510A47F52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6-9440-4D13-9822-D5D7A95EEA21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fld id="{889F69CF-2135-490E-8210-855C166037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7-9440-4D13-9822-D5D7A95EEA21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fld id="{AED3DF76-D0F4-43E2-98C6-CF89EF139B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8-9440-4D13-9822-D5D7A95EEA21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fld id="{B0224205-D198-483D-AEF7-6E43ECE20C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9-9440-4D13-9822-D5D7A95EEA21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fld id="{BB45BB29-9025-4EB9-B470-613B66BB3E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A-9440-4D13-9822-D5D7A95EEA21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fld id="{266975A6-35B9-40F5-96B1-EE17C3BA2C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B-9440-4D13-9822-D5D7A95EEA21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fld id="{CA1E730A-CDF4-4010-9F29-E35DB90F83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C-9440-4D13-9822-D5D7A95EEA21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fld id="{F6CC26CB-4CC2-4BE2-B1FB-8C25FE5A49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D-9440-4D13-9822-D5D7A95EEA21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fld id="{A9661D20-CB6F-4BD7-97A5-E17005C888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E-9440-4D13-9822-D5D7A95EEA21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fld id="{A58ADF78-6792-44C7-A8FC-1CA991BEF8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F-9440-4D13-9822-D5D7A95EEA21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fld id="{0DFB9FE9-E82A-4785-BB6B-2D4587D99B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0-9440-4D13-9822-D5D7A95EEA21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fld id="{FF2406C7-D806-443C-9BC1-5492E69562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1-9440-4D13-9822-D5D7A95EEA21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fld id="{DFE020AE-71F5-4F2A-8CD1-A4EC15B0EC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2-9440-4D13-9822-D5D7A95EEA21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fld id="{DEB2C451-3FAC-449D-AABE-A7C6AF6A93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3-9440-4D13-9822-D5D7A95EEA21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fld id="{7495A41D-11C9-4ED6-89C6-89412D41D6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4-9440-4D13-9822-D5D7A95EEA21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fld id="{A4587695-34EF-4E8D-B6F5-8815773F43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5-9440-4D13-9822-D5D7A95EEA21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fld id="{D9C0E0F7-C6A5-4E9B-A14A-411A0C8262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6-9440-4D13-9822-D5D7A95EEA21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fld id="{D7120BB9-7AB3-4E34-80AF-C137A750D0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7-9440-4D13-9822-D5D7A95EEA21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fld id="{84304E14-DB1B-4F72-8026-E6105DD62F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8-9440-4D13-9822-D5D7A95EEA21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fld id="{85544ADC-38DB-423B-9993-845540D8CC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9-9440-4D13-9822-D5D7A95EEA21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fld id="{D09B913A-40AA-4178-A270-2882763C76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A-9440-4D13-9822-D5D7A95EEA21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fld id="{4C9E6719-BA74-47C2-9A4E-2AEDA94B44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B-9440-4D13-9822-D5D7A95EEA21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fld id="{17C9A4FA-8FCD-4D47-9542-24A1B351AA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C-9440-4D13-9822-D5D7A95EEA21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fld id="{AE543279-0B55-46D6-B490-8068FBF50B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D-9440-4D13-9822-D5D7A95EEA21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fld id="{756F9C99-17AE-4D26-BAAB-6835E160BA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E-9440-4D13-9822-D5D7A95EEA21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fld id="{720ED543-11E2-497D-B8EB-C86A73CDAD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F-9440-4D13-9822-D5D7A95EEA21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fld id="{66EA1664-3B02-4F6E-BF0E-A151875C1D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0-9440-4D13-9822-D5D7A95EEA21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fld id="{594F14B5-C5C2-48D3-8D6C-7F11192D2F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1-9440-4D13-9822-D5D7A95EEA21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fld id="{D9365D54-A632-48BC-AE92-047972FEF2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2-9440-4D13-9822-D5D7A95EEA21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fld id="{72CDDBC0-FD70-41D4-939A-36AA0E7674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3-9440-4D13-9822-D5D7A95EEA21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fld id="{7F01001A-4302-4CC9-BA15-05279C1F26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4-9440-4D13-9822-D5D7A95EEA21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fld id="{F9BD62F8-2828-4617-BABD-C777993D5B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5-9440-4D13-9822-D5D7A95EEA21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fld id="{CF09162E-CB8D-4BA7-AE7C-E3D9806BF1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6-9440-4D13-9822-D5D7A95EEA21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fld id="{BEF121FC-3C74-41A8-BBAA-4387B6DAC6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7-9440-4D13-9822-D5D7A95EEA21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fld id="{F254A3CC-4AD1-4EDC-93D2-7C862918FB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8-9440-4D13-9822-D5D7A95EEA21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fld id="{4D701B34-1324-487D-91B8-9F278984ED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9-9440-4D13-9822-D5D7A95EEA21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fld id="{BE6C2831-A467-4654-8A0D-1AF9CB473B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A-9440-4D13-9822-D5D7A95EEA21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fld id="{F4FB3B4F-2F43-4D59-AC87-49924E54AD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B-9440-4D13-9822-D5D7A95EEA21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fld id="{B3D01BCB-35B6-4175-AA63-D2EE8AB39B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C-9440-4D13-9822-D5D7A95EEA21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fld id="{4C04C58B-607A-47D7-B6D3-002E514B62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D-9440-4D13-9822-D5D7A95EEA21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fld id="{6A0DF753-9B12-4FBA-BC88-E5C89B25BC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E-9440-4D13-9822-D5D7A95EEA21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fld id="{D5FCE522-E56A-4AA4-8CF4-8AD60364CA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F-9440-4D13-9822-D5D7A95EEA21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fld id="{8E1B2758-8BA0-41E0-8359-9552B3915F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0-9440-4D13-9822-D5D7A95EEA21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fld id="{5608EAA2-426A-40A2-98FA-91C9EE4905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1-9440-4D13-9822-D5D7A95EEA21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fld id="{9A580C0C-1A0E-4855-BE5A-CC49441638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2-9440-4D13-9822-D5D7A95EEA21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fld id="{D48A679C-3BA9-4858-BFA0-78FC31052F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3-9440-4D13-9822-D5D7A95EEA21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fld id="{23CBED85-8610-48C0-994B-62BDB69C41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4-9440-4D13-9822-D5D7A95EEA21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fld id="{8C9D1A56-0949-43CD-A12F-85A9B510ED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5-9440-4D13-9822-D5D7A95EEA21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fld id="{B74E2F25-B75D-4B87-B34E-EF784B333B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6-9440-4D13-9822-D5D7A95EEA21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fld id="{08C38B05-19D7-4764-99CF-B371E2445C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7-9440-4D13-9822-D5D7A95EEA21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fld id="{4C602023-C715-4499-9A30-D1F1DB3A4E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8-9440-4D13-9822-D5D7A95EEA21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fld id="{A3B0CAA1-0E52-4274-8416-7892B3552D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9-9440-4D13-9822-D5D7A95EEA21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fld id="{D8A3BED9-E8F0-4721-92D8-BEA9F845BA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A-9440-4D13-9822-D5D7A95EEA21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fld id="{9B25D907-FB26-4CF5-BE9C-2F7B874CC4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B-9440-4D13-9822-D5D7A95EEA21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fld id="{11CA3F31-6A4A-41B7-9E50-3E6DC7E4C0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C-9440-4D13-9822-D5D7A95EEA21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fld id="{3FFCC89C-4BB3-4603-BA38-2EC6D23183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D-9440-4D13-9822-D5D7A95EEA21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fld id="{EE3E2DC9-9678-4AE4-93B6-A4789836FC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E-9440-4D13-9822-D5D7A95EEA21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fld id="{78ACD5FA-C0B0-4ACF-BB41-FDCF4764B8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F-9440-4D13-9822-D5D7A95EEA21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fld id="{9C86F641-8936-4A63-BA5E-0EE2C8422B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0-9440-4D13-9822-D5D7A95EEA21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fld id="{E6D0F801-167A-4C1A-9919-E7419BE022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1-9440-4D13-9822-D5D7A95EEA21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fld id="{2CCFF7DB-9424-4461-8848-34D80DEFD6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2-9440-4D13-9822-D5D7A95EEA21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fld id="{074E4103-95BE-48FF-ADA0-875032EF76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3-9440-4D13-9822-D5D7A95EEA21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fld id="{84B62357-0F7F-45DE-ADD2-4A169737E2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4-9440-4D13-9822-D5D7A95EEA21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fld id="{C687F761-BFA0-450F-AD55-0DBD78BE3A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5-9440-4D13-9822-D5D7A95EEA21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fld id="{0C180475-2DBC-496D-99D8-2056CA597B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6-9440-4D13-9822-D5D7A95EEA21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fld id="{3ADC397E-BDC4-41DD-BDEF-386B286BE3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7-9440-4D13-9822-D5D7A95EEA21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fld id="{25F6BD74-A8A1-455A-A752-D85B8DE266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8-9440-4D13-9822-D5D7A95EEA21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fld id="{B0930573-5D33-4EFC-95EB-8C67AF3C23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9-9440-4D13-9822-D5D7A95EEA21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fld id="{618EBB28-D6E2-45E4-9EEE-3474ADC1AF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A-9440-4D13-9822-D5D7A95EEA21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fld id="{287F3D11-E4EE-4286-BD25-F2132CF048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B-9440-4D13-9822-D5D7A95EEA21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fld id="{3A1B38A2-DA15-4C93-84E1-7C70291784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C-9440-4D13-9822-D5D7A95EEA21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fld id="{34AA2063-F3DF-4860-A39B-06C56F67B7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D-9440-4D13-9822-D5D7A95EEA21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fld id="{307B46A0-AC3E-499A-84F8-656AA69F96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E-9440-4D13-9822-D5D7A95EEA21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fld id="{4995781A-4634-47B0-B460-1FC09D8A1C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F-9440-4D13-9822-D5D7A95EEA21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fld id="{7ABFC91E-816C-4C5A-9BF2-4939AE22B7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0-9440-4D13-9822-D5D7A95EEA21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fld id="{A87BF535-99B1-42D3-AEB2-3794163C79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1-9440-4D13-9822-D5D7A95EEA21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fld id="{9B6024A4-3FD1-4A2F-8AE8-6FB3C2ED12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2-9440-4D13-9822-D5D7A95EEA21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fld id="{DC2CFAC2-01B2-4E20-83EF-5BE780C3FB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3-9440-4D13-9822-D5D7A95EEA21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fld id="{232AFB5C-9CF6-4189-9283-AD0B4D7175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4-9440-4D13-9822-D5D7A95EEA21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fld id="{66633214-4531-44BA-B6CB-B79DCCF35B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5-9440-4D13-9822-D5D7A95EEA21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fld id="{30934B98-9E5D-47AD-AE52-1CB5451F08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6-9440-4D13-9822-D5D7A95EEA21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fld id="{C9C6061D-A2E9-44F2-86E4-6AD0622107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7-9440-4D13-9822-D5D7A95EEA21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fld id="{0359B48D-D1E7-4012-AE49-4FDFD25272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8-9440-4D13-9822-D5D7A95EEA21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fld id="{14680384-C5FE-409A-B39F-0370C02D7E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9-9440-4D13-9822-D5D7A95EEA21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fld id="{426F1DB6-8179-4224-B60D-A41FAE470F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A-9440-4D13-9822-D5D7A95EEA21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fld id="{D2B8A593-57DA-4804-AF1D-30E842AEF1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B-9440-4D13-9822-D5D7A95EEA21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fld id="{D15D74F5-4756-400B-A9F5-64D00BE5A7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C-9440-4D13-9822-D5D7A95EEA21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fld id="{20B79294-8A73-4D8D-95AA-755D026286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D-9440-4D13-9822-D5D7A95EEA21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fld id="{3B108F73-3944-4DF4-85F6-F6AA24D7FB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E-9440-4D13-9822-D5D7A95EEA21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fld id="{12BEE6D7-2DC5-41FA-969E-97EA07EDAC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F-9440-4D13-9822-D5D7A95EEA21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fld id="{A1D8826E-8418-4771-8A82-DE99D1D6B2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0-9440-4D13-9822-D5D7A95EEA21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fld id="{D632682D-8522-4512-9F18-1E4BAD332D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1-9440-4D13-9822-D5D7A95EEA21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fld id="{2A4E390A-342F-4AB3-B5D1-8ED130B7D0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2-9440-4D13-9822-D5D7A95EEA21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fld id="{790CEAE9-9B07-40DD-ADB3-03E391BD3E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3-9440-4D13-9822-D5D7A95EEA21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fld id="{D40CFEE7-31A7-4EAB-9261-5237CC7D0D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4-9440-4D13-9822-D5D7A95EEA21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fld id="{C69AD5F8-259A-43EA-8EAA-6176338CD0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5-9440-4D13-9822-D5D7A95EEA21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fld id="{9E75F2C2-6226-40A9-BAFB-F3C646437B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6-9440-4D13-9822-D5D7A95EEA21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fld id="{BE097233-2F0B-4F48-938B-07ACA0997F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7-9440-4D13-9822-D5D7A95EEA21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fld id="{D9D86B64-A814-49BB-9527-1547351F31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8-9440-4D13-9822-D5D7A95EEA21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fld id="{88172D6D-EB51-4E00-A9EE-5C25D4AAD7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9-9440-4D13-9822-D5D7A95EEA21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fld id="{D42B0FAD-A7C7-4668-9A70-7DDD8A764F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A-9440-4D13-9822-D5D7A95EEA21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fld id="{23BD24F6-5ECD-405C-B445-84B51695EF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B-9440-4D13-9822-D5D7A95EEA21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fld id="{7C773663-EBAF-4D4F-9534-D32C0BD2BD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C-9440-4D13-9822-D5D7A95EEA21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fld id="{8274C958-2836-43A9-9DB4-7F8DB379C1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D-9440-4D13-9822-D5D7A95EEA21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fld id="{F279831F-A8E2-4B20-A6F8-B8682C5DBE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E-9440-4D13-9822-D5D7A95EEA21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fld id="{D88F2C72-95D7-407C-BA9A-91BF494940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F-9440-4D13-9822-D5D7A95EEA21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fld id="{2ECEE360-5D6F-4814-8744-B48ABDD6E1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0-9440-4D13-9822-D5D7A95EEA21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fld id="{DCAB6DDB-3B67-461F-A0A0-E9A2CCDD2C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1-9440-4D13-9822-D5D7A95EEA21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fld id="{4F303A10-12D7-4F06-ABBB-2C461567A8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2-9440-4D13-9822-D5D7A95EEA21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fld id="{24C22855-7CE5-4F26-B737-188C62F984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3-9440-4D13-9822-D5D7A95EEA21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fld id="{2DB51CF0-48EA-40DF-9807-5E5BD58D10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4-9440-4D13-9822-D5D7A95EEA21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fld id="{FC3F230C-38BF-41D5-BD10-5FD1763513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5-9440-4D13-9822-D5D7A95EEA21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fld id="{6F91D5BB-54AE-475C-9222-8DC45E8E33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6-9440-4D13-9822-D5D7A95EEA21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fld id="{D07F24FD-DD94-4E1E-A019-FE3BC3213E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7-9440-4D13-9822-D5D7A95EEA21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fld id="{FA315247-3D9D-410A-84A9-4D69421B83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8-9440-4D13-9822-D5D7A95EEA21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fld id="{3F00F3F8-766B-4FA2-B47C-419A3CABEE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9-9440-4D13-9822-D5D7A95EEA21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fld id="{10111789-9936-476D-9DE1-C6DDD2ADF1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A-9440-4D13-9822-D5D7A95EEA21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fld id="{F3000B8C-AC42-4D10-899E-FE96DC91D9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B-9440-4D13-9822-D5D7A95EEA21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fld id="{BB063227-F408-4715-ABB1-0DBBE2F5B5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C-9440-4D13-9822-D5D7A95EEA21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fld id="{89DAE99D-7629-448E-9ACC-6A9AF144BF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D-9440-4D13-9822-D5D7A95EEA21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fld id="{DB344B4E-F0F9-4790-B783-594A6BECEF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E-9440-4D13-9822-D5D7A95EEA21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fld id="{3EAA3AFC-B26D-408E-8DC2-4F644A14A9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F-9440-4D13-9822-D5D7A95EEA21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fld id="{F25B7C52-7224-4AA1-9DF3-40AEB44EC7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0-9440-4D13-9822-D5D7A95EEA21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fld id="{BF086B6D-2614-4B28-BEA2-8338E80D25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1-9440-4D13-9822-D5D7A95EEA21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fld id="{3545E306-D3AF-456F-BD00-79DE8AABAF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2-9440-4D13-9822-D5D7A95EEA21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fld id="{04D4ABC8-6B94-4FDF-8CC5-82466EE991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3-9440-4D13-9822-D5D7A95EEA21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fld id="{4AFCA8B9-2FD0-41BF-A0E3-6D0EF8C565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4-9440-4D13-9822-D5D7A95EEA21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fld id="{CE3392D0-001D-4177-AB62-6007CAEB1A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5-9440-4D13-9822-D5D7A95EEA21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fld id="{217A9DDA-3238-4960-9CD2-76B4A86DA4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6-9440-4D13-9822-D5D7A95EEA21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fld id="{A9FE514A-05A9-4088-90F0-1446546490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7-9440-4D13-9822-D5D7A95EEA21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fld id="{38DA0E1F-73A6-492D-AEF1-13C93D8D26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8-9440-4D13-9822-D5D7A95EEA21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fld id="{99D82D54-264E-4D47-BD82-3F94EBB0C7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9-9440-4D13-9822-D5D7A95EEA21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fld id="{66FBDCC9-B0B1-4B79-BCEE-EE00789104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A-9440-4D13-9822-D5D7A95EEA21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fld id="{B4BEB316-4F05-49AA-94C8-E8469C688E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B-9440-4D13-9822-D5D7A95EEA21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fld id="{7D6D2C93-3403-4DAC-9602-D492EEAC14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C-9440-4D13-9822-D5D7A95EEA21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fld id="{67054DEE-7867-4DCB-8D58-E43AF5738E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D-9440-4D13-9822-D5D7A95EEA21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fld id="{C27541BF-1FD1-4D3C-98C2-66B2CB83FC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E-9440-4D13-9822-D5D7A95EEA21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fld id="{8A029E7C-F191-4140-A550-074D78F953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F-9440-4D13-9822-D5D7A95EEA21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fld id="{B876E4A5-0F3E-4263-A406-ADB36F59B1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0-9440-4D13-9822-D5D7A95EEA21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fld id="{B483AF7E-3EB4-44DE-914F-93E59E7B43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1-9440-4D13-9822-D5D7A95EEA21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fld id="{4D3B6C61-0220-4807-8AA8-EA45A62147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2-9440-4D13-9822-D5D7A95EEA21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fld id="{BA144AE4-F948-4F84-92FE-196D87FFFC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3-9440-4D13-9822-D5D7A95EEA21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fld id="{3E0E0889-E311-488B-9A49-EDE1F6AB69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4-9440-4D13-9822-D5D7A95EEA21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fld id="{E6988DF4-97B8-4527-AA86-58D0984EAE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5-9440-4D13-9822-D5D7A95EEA21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fld id="{229DD07B-657B-4D59-A6B3-4AC22BBFA4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6-9440-4D13-9822-D5D7A95EEA21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fld id="{E41DB901-9D7F-493C-A014-D132C72242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7-9440-4D13-9822-D5D7A95EEA21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fld id="{E1F1D573-3B58-4151-974C-90D04B3D9C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8-9440-4D13-9822-D5D7A95EEA21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fld id="{5D90DAD7-D62B-44CC-9757-C80F3088C7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9-9440-4D13-9822-D5D7A95EEA21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fld id="{6F218F15-A554-47A2-A49E-99E77097C0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A-9440-4D13-9822-D5D7A95EEA21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fld id="{3662674E-2D2A-4B7E-9AD1-21A714D00D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B-9440-4D13-9822-D5D7A95EEA21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fld id="{837479EE-6441-4EFA-98C7-8AF9065FC9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C-9440-4D13-9822-D5D7A95EEA21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fld id="{53128547-9613-41DA-A056-DC064B240C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D-9440-4D13-9822-D5D7A95EEA21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fld id="{CAE87EFD-D056-4615-A22A-8306A4D687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E-9440-4D13-9822-D5D7A95EEA21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fld id="{26FEBC81-3904-407B-94D5-97F30F095D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F-9440-4D13-9822-D5D7A95EEA21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fld id="{CF64D895-195F-4D89-851A-9641B02B0C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0-9440-4D13-9822-D5D7A95EEA21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fld id="{81049103-7A5A-4472-96B0-FA79CA0A12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1-9440-4D13-9822-D5D7A95EEA21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fld id="{B17CA2F1-DDF4-4B8B-9507-2D05C521B9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2-9440-4D13-9822-D5D7A95EEA21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fld id="{80901EDA-7354-4FB3-96DB-3F54002A35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3-9440-4D13-9822-D5D7A95EEA21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fld id="{E0A66C7E-2DB7-4E7D-9DA8-5072AA046D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4-9440-4D13-9822-D5D7A95EEA21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fld id="{3B69A0F4-06CB-4ABD-8F92-5315CEEB19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5-9440-4D13-9822-D5D7A95EEA21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fld id="{E7A46DDE-7CBD-45E0-9F3D-81381AD4F8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6-9440-4D13-9822-D5D7A95EEA21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fld id="{6D804AF6-9505-4B79-89D6-F1365291C3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7-9440-4D13-9822-D5D7A95EEA21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fld id="{0710A84D-954C-42F1-A154-F6DCB61728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8-9440-4D13-9822-D5D7A95EEA21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fld id="{7C23A0A5-2917-445F-8D60-0B6F5F1F3D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9-9440-4D13-9822-D5D7A95EEA21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fld id="{2982A41C-6E42-4511-BF2D-59CA6DA69D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A-9440-4D13-9822-D5D7A95EEA21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fld id="{57A28F46-8545-40CC-B3D4-B4FF67D227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B-9440-4D13-9822-D5D7A95EEA21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fld id="{CBE1B546-D1C6-4884-8B06-E38538F8F9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C-9440-4D13-9822-D5D7A95EEA21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fld id="{E6804AB9-16C7-4C20-B863-D4CD96EB64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D-9440-4D13-9822-D5D7A95EEA21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fld id="{084AAD8B-BB57-40D3-866B-65168A145B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E-9440-4D13-9822-D5D7A95EEA21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fld id="{0AE27A82-A893-4501-8BA5-4CBF991B69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F-9440-4D13-9822-D5D7A95EEA21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fld id="{E7477019-79CE-4F6D-81CA-878202127A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0-9440-4D13-9822-D5D7A95EEA21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fld id="{54BB6A64-1B1A-49C4-AFD3-1DD8CF4375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1-9440-4D13-9822-D5D7A95EEA21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fld id="{9AC3EC87-CBB1-43A8-ABC4-CCAF622BE3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2-9440-4D13-9822-D5D7A95EEA21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fld id="{EBBAEE5E-6C43-43DE-B928-4E20279747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3-9440-4D13-9822-D5D7A95EEA21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fld id="{CE9AEE7D-9356-4FD8-818B-ED40C7FCB1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4-9440-4D13-9822-D5D7A95EEA21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fld id="{B358ABA3-88AC-4A52-84D2-EAA01A565F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5-9440-4D13-9822-D5D7A95EEA21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fld id="{1E8365F8-A383-4A83-B272-1C987E9A83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6-9440-4D13-9822-D5D7A95EEA21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fld id="{1705763A-2EFE-46CC-BE69-1C4B19CC59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7-9440-4D13-9822-D5D7A95EEA21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fld id="{B6567429-94A5-4FCD-88F9-228FE6D02F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8-9440-4D13-9822-D5D7A95EEA21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fld id="{1ED60EF0-68D9-46E0-A135-3E9A7000A9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9-9440-4D13-9822-D5D7A95EEA21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fld id="{EAFF4FC6-59CD-4E86-BA13-07B15E4FC7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A-9440-4D13-9822-D5D7A95EEA21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fld id="{409CDF15-0365-4E13-87AA-F9DD5A0FD9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B-9440-4D13-9822-D5D7A95EEA21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fld id="{E05176B1-7A47-42AC-9FEA-3F5FA8CF8D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C-9440-4D13-9822-D5D7A95EEA21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fld id="{2300B039-C701-430A-B41C-2141E03838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D-9440-4D13-9822-D5D7A95EEA21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253B4688-B4CF-4991-AA99-078BA207F0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E-9440-4D13-9822-D5D7A95EEA21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fld id="{9919C50E-CBD7-452F-BE8D-15D77D51C0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F-9440-4D13-9822-D5D7A95EEA21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fld id="{784F5F51-E359-4E7A-98A3-27CF208F9E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0-9440-4D13-9822-D5D7A95EEA21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fld id="{ACF28FF5-EED1-488F-92A6-E3B61E6251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1-9440-4D13-9822-D5D7A95EEA21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fld id="{92FB9932-F0AA-47CB-A7D5-F105B4EA15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2-9440-4D13-9822-D5D7A95EEA21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fld id="{536796A2-9BDA-4825-B295-D90AF9459A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3-9440-4D13-9822-D5D7A95EEA21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fld id="{EA6E1CE3-DAD8-4B1C-86D2-E1D74708FE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4-9440-4D13-9822-D5D7A95EEA21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fld id="{398A390D-D56A-457E-A735-16B751C0F1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5-9440-4D13-9822-D5D7A95EEA21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fld id="{F95C5270-1979-40B9-AC01-D49B59EDD5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6-9440-4D13-9822-D5D7A95EEA21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fld id="{421DED25-4B00-4C0B-9A8A-9C159E65DB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7-9440-4D13-9822-D5D7A95EEA21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fld id="{BD23A399-322B-41AE-A2B5-997367E983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8-9440-4D13-9822-D5D7A95EEA21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fld id="{0B7C64E9-098C-4E32-9052-D033B12E11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9-9440-4D13-9822-D5D7A95EEA21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fld id="{FE970B2F-A62C-427A-AF51-AC4732BB9B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A-9440-4D13-9822-D5D7A95EEA21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fld id="{9E36C4AD-7AF5-43B1-AA8D-C0251FAFF7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B-9440-4D13-9822-D5D7A95EEA21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fld id="{BA7D0E33-0751-498C-A0C3-459FD5AD12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C-9440-4D13-9822-D5D7A95EEA21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fld id="{87835751-E3BC-4FD7-B3AE-7082BE8371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D-9440-4D13-9822-D5D7A95EEA21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fld id="{1AA455B8-A02A-4AC0-9981-B1B883E3E0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E-9440-4D13-9822-D5D7A95EEA21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fld id="{C52C8266-EF16-48B1-BA3F-2B69FA2EB2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F-9440-4D13-9822-D5D7A95EEA21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fld id="{446199C0-E650-425C-A432-1DCF1BBFBA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0-9440-4D13-9822-D5D7A95EEA21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fld id="{C7FA3C05-01BE-44B4-BD7B-64F9DA82C8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1-9440-4D13-9822-D5D7A95EEA21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fld id="{872BC2D3-A74C-47EF-BE6A-D7CF9BA607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2-9440-4D13-9822-D5D7A95EEA21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fld id="{840614F6-D461-4C2D-A64B-2DDE2D991C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3-9440-4D13-9822-D5D7A95EEA21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fld id="{92CBB6C3-16AC-45A7-AAA4-FF0EADA01E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4-9440-4D13-9822-D5D7A95EEA21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fld id="{D28452F8-CB2B-4023-81A6-4D3092097F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5-9440-4D13-9822-D5D7A95EEA21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fld id="{19FD3864-7963-4EF1-875A-69C5E92D70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6-9440-4D13-9822-D5D7A95EEA21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fld id="{0D5C06A1-C2F4-46DA-A429-469DF5D4E3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7-9440-4D13-9822-D5D7A95EEA21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fld id="{4C41C20D-188D-44D6-BF88-53ED9D8F20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8-9440-4D13-9822-D5D7A95EEA21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fld id="{0CC7C659-B697-4081-8AD6-399A68691A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9-9440-4D13-9822-D5D7A95EEA21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fld id="{8B2B092B-E9CF-448F-96BE-6ADA58CA9E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A-9440-4D13-9822-D5D7A95EEA21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fld id="{A5411B46-2D86-4D43-B73F-6B990E9839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B-9440-4D13-9822-D5D7A95EEA21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fld id="{DB0B7F58-977C-4F06-B872-918F60FFB8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C-9440-4D13-9822-D5D7A95EEA21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fld id="{DB218906-58B9-4649-BC1D-F57B0A1541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D-9440-4D13-9822-D5D7A95EEA21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fld id="{F2379C60-2F4D-4AB0-ADE4-E2BE140EF7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E-9440-4D13-9822-D5D7A95EEA21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fld id="{A9108848-B219-4071-BE9E-62DB9EE672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F-9440-4D13-9822-D5D7A95EEA21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fld id="{FC21CD95-1655-46C2-A824-29CB8880C8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0-9440-4D13-9822-D5D7A95EEA21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fld id="{048F1C8F-4D34-4742-B8E9-53CA8DA6C0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1-9440-4D13-9822-D5D7A95EEA21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fld id="{BA7C682C-727F-4F02-B8A9-A0EEADDE58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2-9440-4D13-9822-D5D7A95EEA21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fld id="{348D373F-0561-4980-AF21-875382DD34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3-9440-4D13-9822-D5D7A95EEA21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fld id="{0AD6AEFB-1239-4650-8AE3-58FDB480AE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4-9440-4D13-9822-D5D7A95EEA21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fld id="{1C01C755-2ECF-4840-9548-B38EC74FC0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5-9440-4D13-9822-D5D7A95EEA21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fld id="{115D266F-A3F5-4B7B-ABED-04F3BC9548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6-9440-4D13-9822-D5D7A95EEA21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fld id="{8D6FE125-7CE3-4B74-A753-1B7A8012C2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7-9440-4D13-9822-D5D7A95EEA21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fld id="{55D08981-2149-4981-85BB-26C2B6D13D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8-9440-4D13-9822-D5D7A95EEA21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fld id="{1405AD3B-AE3A-4105-87F7-7726185F25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9-9440-4D13-9822-D5D7A95EEA21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fld id="{1875DF17-1443-4770-A8C5-277B86E69F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A-9440-4D13-9822-D5D7A95EEA21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fld id="{95127AF8-7924-425B-82AF-1766AC6C9B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B-9440-4D13-9822-D5D7A95EEA21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fld id="{6B3A46D3-D01F-4578-A504-5B76DDFDAF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C-9440-4D13-9822-D5D7A95EEA21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fld id="{6B669089-DB8E-494C-A63E-C066388841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D-9440-4D13-9822-D5D7A95EEA21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fld id="{334B5974-F7B6-4014-83B1-E0EE52B47B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E-9440-4D13-9822-D5D7A95EEA21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fld id="{3F90707E-29AD-45AF-89CE-49F2794A45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F-9440-4D13-9822-D5D7A95EEA21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fld id="{66AA9744-ECC1-407A-AAB7-E5F67BA586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0-9440-4D13-9822-D5D7A95EEA21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fld id="{229C1B3B-6DDC-4BC1-BF3D-76841A989B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1-9440-4D13-9822-D5D7A95EEA21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fld id="{E3B7E7C6-351B-4495-A54B-2189BBB85D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2-9440-4D13-9822-D5D7A95EEA21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fld id="{44EC468C-5D63-44A5-9401-F602C32CCF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3-9440-4D13-9822-D5D7A95EEA21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fld id="{38A793E8-904B-43EE-AAE5-249F9C3E97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4-9440-4D13-9822-D5D7A95EEA21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fld id="{BDCFE5DA-C048-4F89-927C-3D2204CB9C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5-9440-4D13-9822-D5D7A95EEA21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fld id="{8058DA0B-3AA1-43CB-9AD8-99EC976FCD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6-9440-4D13-9822-D5D7A95EEA21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fld id="{648C1484-EEEF-4F58-9233-7E27C9E3E7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7-9440-4D13-9822-D5D7A95EEA21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fld id="{F93311A9-114D-425F-B91B-044D4372E5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8-9440-4D13-9822-D5D7A95EEA21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fld id="{E67CF5F7-0B54-4044-98B2-FD06CA6DA2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9-9440-4D13-9822-D5D7A95EEA21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fld id="{105D3396-F41B-4E6D-A693-BDBA75B0E5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A-9440-4D13-9822-D5D7A95EEA21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fld id="{28EE9B35-E217-4D1B-9D31-53E5FDB6EC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B-9440-4D13-9822-D5D7A95EEA21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fld id="{EE3FBA0D-0712-4069-8C96-127C7D04EF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C-9440-4D13-9822-D5D7A95EEA21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fld id="{1B1ED443-2CD2-43FC-A8C8-D3E6447475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D-9440-4D13-9822-D5D7A95EEA21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fld id="{DDAD6031-3506-473B-B6A3-F0C40914A8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E-9440-4D13-9822-D5D7A95EEA21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fld id="{49E89F90-74D5-4846-8F5E-A852A7DCC3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F-9440-4D13-9822-D5D7A95EEA21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fld id="{5CCCDCD9-F805-44D9-A7F1-192755CB26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0-9440-4D13-9822-D5D7A95EEA21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fld id="{BE943834-0AE1-4AA9-9B09-016DA86EE2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1-9440-4D13-9822-D5D7A95EEA21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fld id="{216D3177-EE11-4C1D-9189-8C7C5381C1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2-9440-4D13-9822-D5D7A95EEA21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fld id="{11C4FB68-B2A0-41C7-92F1-A4D0ED58A5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3-9440-4D13-9822-D5D7A95EEA21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fld id="{10292DC5-E20F-42D5-ADD3-F0ADCC518B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4-9440-4D13-9822-D5D7A95EEA21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fld id="{6C4E1FB2-1751-45E8-AF53-1BCA99D6B7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5-9440-4D13-9822-D5D7A95EEA21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fld id="{3C8277A1-4B3F-4937-8A9B-2280864145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6-9440-4D13-9822-D5D7A95EEA21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fld id="{894106B2-211A-4BC6-A825-F3E77CDAE9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7-9440-4D13-9822-D5D7A95EEA21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fld id="{D214817E-0F3F-4D67-9E89-D4493F2907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8-9440-4D13-9822-D5D7A95EEA21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fld id="{9B57AECC-5988-4083-9747-8961B40E31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9-9440-4D13-9822-D5D7A95EEA21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fld id="{CA20BC11-EB94-4CA6-A21B-E67A5E2FF7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A-9440-4D13-9822-D5D7A95EEA21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fld id="{0B9E62D5-7204-4744-81AF-EE61091B03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B-9440-4D13-9822-D5D7A95EEA21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fld id="{1925C68A-3C3E-4C97-9DA2-CAC53D9A75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C-9440-4D13-9822-D5D7A95EEA21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fld id="{D899C844-61A0-41C0-AFE1-E98E540356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D-9440-4D13-9822-D5D7A95EEA21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fld id="{D66EDCE3-AF39-4971-BDBE-80E840E51A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E-9440-4D13-9822-D5D7A95EEA21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fld id="{911C9F78-D77A-4714-8A52-7BA7077472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F-9440-4D13-9822-D5D7A95EEA21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fld id="{B478787E-3239-4F7E-9B68-6B99A20052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0-9440-4D13-9822-D5D7A95EEA21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fld id="{8C86D5E3-B58B-46A3-B7EE-115B6D5E3A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1-9440-4D13-9822-D5D7A95EEA21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fld id="{B483E46E-1188-4C2C-AE94-215E3C23B3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2-9440-4D13-9822-D5D7A95EEA21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fld id="{DDD70AC1-1C82-4A5B-BECE-AAB625D46B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3-9440-4D13-9822-D5D7A95EEA21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fld id="{01CA7B01-3695-4876-AA1B-92AF474DDF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4-9440-4D13-9822-D5D7A95EEA21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fld id="{8DE4C48E-B497-4CB9-B274-4AF8751B91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5-9440-4D13-9822-D5D7A95EEA21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fld id="{53F45D98-DC24-4C94-806B-9E1723157B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6-9440-4D13-9822-D5D7A95EEA21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fld id="{AEBC0CE8-7B9D-4413-B35D-ECDD6C7340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7-9440-4D13-9822-D5D7A95EEA21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fld id="{418F59DA-6F07-4898-BF74-D148D896AF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8-9440-4D13-9822-D5D7A95EEA21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fld id="{1EAF6CF6-97C9-4D32-A90C-59BF41E81C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9-9440-4D13-9822-D5D7A95EEA21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fld id="{07325A73-5542-42C8-888D-3A175D72AF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A-9440-4D13-9822-D5D7A95EEA21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fld id="{524B3039-2B10-41E0-B936-BC91DCC752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B-9440-4D13-9822-D5D7A95EEA21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fld id="{8B4668B5-F06E-4FDC-91D4-099ECBF5D1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C-9440-4D13-9822-D5D7A95EEA21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fld id="{30EEC8FF-2CEA-41C1-80D8-DFC5ABDC85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D-9440-4D13-9822-D5D7A95EEA21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fld id="{F287C141-B00A-434F-BA8F-882D5423EC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E-9440-4D13-9822-D5D7A95EEA21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fld id="{06EE62A7-BB2D-43D4-82DF-A051EA43D9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F-9440-4D13-9822-D5D7A95EEA21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fld id="{A586501B-5F09-4ACE-BFE5-1493D78B93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0-9440-4D13-9822-D5D7A95EEA21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fld id="{6B29B55E-2DA9-448E-A9C9-975AD3BA80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1-9440-4D13-9822-D5D7A95EEA21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fld id="{58CEA353-ABA7-4663-B0AC-7DC5AD417C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2-9440-4D13-9822-D5D7A95EEA21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fld id="{CDF09F9E-8A0E-4C01-B44A-050EE2E1D1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3-9440-4D13-9822-D5D7A95EEA21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fld id="{89DA6B6B-1BD1-462E-A78E-FEFDADA593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4-9440-4D13-9822-D5D7A95EEA21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fld id="{16615253-8BC6-44AF-AB9A-279FF7BC12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5-9440-4D13-9822-D5D7A95EEA21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fld id="{95B72C0B-439B-4FAB-B1EC-E12B23D5A9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6-9440-4D13-9822-D5D7A95EEA21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fld id="{5FEE2B2B-95E0-4DB7-9F30-A9A042D5A6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7-9440-4D13-9822-D5D7A95EEA21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fld id="{A2C8E793-5C82-41C7-B9D1-C1132CF64E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8-9440-4D13-9822-D5D7A95EEA21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fld id="{E5F596BD-8389-47F6-886F-67AB294035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9-9440-4D13-9822-D5D7A95EEA21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fld id="{EC85E267-C1EB-4D00-B57E-ED5ADDFC7C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A-9440-4D13-9822-D5D7A95EEA21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fld id="{566B7CE5-7FD6-42F1-B4CA-F58D54507F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B-9440-4D13-9822-D5D7A95EEA21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fld id="{D1734FCD-840D-495D-8CA4-8E352FEF44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C-9440-4D13-9822-D5D7A95EEA21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fld id="{A99A1314-997A-4C12-A0E5-77301EDE89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D-9440-4D13-9822-D5D7A95EEA21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fld id="{670AD675-F9B0-41AE-8535-891D72E1D5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E-9440-4D13-9822-D5D7A95EEA21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fld id="{3295DE13-757C-4C9C-9199-626E84C6B4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F-9440-4D13-9822-D5D7A95EEA21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fld id="{35322AF6-3901-464B-B1D6-3883907784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0-9440-4D13-9822-D5D7A95EEA21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fld id="{C4DED9FD-020E-4BB7-87B5-C332894A91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1-9440-4D13-9822-D5D7A95EEA21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fld id="{29A82E5E-E3A8-49A1-9FDF-9824AE8D8F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2-9440-4D13-9822-D5D7A95EEA21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fld id="{2F2E8D2D-B39D-4B0E-8233-60D0C4E264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3-9440-4D13-9822-D5D7A95EEA21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fld id="{639CB350-B299-4E95-A977-70B40064DC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4-9440-4D13-9822-D5D7A95EEA21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fld id="{ACD06900-38D4-4F09-ACA4-5C2DBCD2B7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5-9440-4D13-9822-D5D7A95EEA21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fld id="{A7BA37AC-6113-41F8-AB45-8EA6747377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6-9440-4D13-9822-D5D7A95EEA21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fld id="{7178DC5C-A2E0-487D-9BAA-5CF86AFCDB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7-9440-4D13-9822-D5D7A95EEA21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fld id="{97295ACA-2F0D-49EE-8A14-310C7BE421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8-9440-4D13-9822-D5D7A95EEA21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fld id="{7BED4F28-D20F-40DA-B8C3-E7C367E40B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9-9440-4D13-9822-D5D7A95EEA21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fld id="{3A6A68D6-F063-46A7-A42F-1ACFBB59BE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A-9440-4D13-9822-D5D7A95EEA21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fld id="{B64E417C-C5CA-4EB4-A5D2-9BC1C7C4DE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B-9440-4D13-9822-D5D7A95EEA21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fld id="{A187D32A-2F3E-4B8D-AB00-3068E9E196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C-9440-4D13-9822-D5D7A95EEA21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fld id="{0195F461-4360-42E7-92DC-94D8D7F27E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D-9440-4D13-9822-D5D7A95EEA21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fld id="{B1E22E64-08B8-4F06-A562-985275034E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E-9440-4D13-9822-D5D7A95EEA21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fld id="{5393C5B5-1771-4D66-A2C6-3D21528ACC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F-9440-4D13-9822-D5D7A95EEA21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fld id="{61958C2F-07E1-40BB-9583-E43BE7B7D6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0-9440-4D13-9822-D5D7A95EEA21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fld id="{1014F9CE-DF21-4BD0-9721-27B9BB78A5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1-9440-4D13-9822-D5D7A95EEA21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fld id="{7883A1E6-A9EB-49BA-99AC-84B2FEECF7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2-9440-4D13-9822-D5D7A95EEA21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fld id="{93F04E8E-630D-422C-B76D-64CD62CE96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3-9440-4D13-9822-D5D7A95EEA21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fld id="{94653F5F-08A5-4C1D-8D1C-09B6950F8E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4-9440-4D13-9822-D5D7A95EEA21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fld id="{6654EEA0-1EFD-450F-9109-EC2E04092B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5-9440-4D13-9822-D5D7A95EEA21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fld id="{584D9720-D6BD-4C9A-A5A9-C333F54DBD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6-9440-4D13-9822-D5D7A95EEA21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fld id="{339EF06D-9C67-445A-8A2D-2A83B17FB6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7-9440-4D13-9822-D5D7A95EEA21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fld id="{03187E37-B002-46C1-A62E-7635E1B9FD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8-9440-4D13-9822-D5D7A95EEA21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fld id="{B0737283-C85A-46CC-9E99-82BDF26985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9-9440-4D13-9822-D5D7A95EEA21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fld id="{C70C00F3-8DFC-486E-BCD2-2A1712BB6B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A-9440-4D13-9822-D5D7A95EEA21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fld id="{140F8F62-B4D8-497D-B448-5D37B16D63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B-9440-4D13-9822-D5D7A95EEA21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fld id="{60AD648D-3012-4007-AAA6-5AE7E12535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C-9440-4D13-9822-D5D7A95EEA21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fld id="{93BACADA-D4C5-4AC4-A83F-D73C2E95FE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D-9440-4D13-9822-D5D7A95EEA21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fld id="{506E0830-C7A7-4F55-A289-C8BFEC7216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E-9440-4D13-9822-D5D7A95EEA21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fld id="{72E99DBC-3CAF-41D1-AFA9-3628D7B98F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F-9440-4D13-9822-D5D7A95EEA21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fld id="{1D949453-2ED2-40D5-BFB3-3AB6C11AE0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0-9440-4D13-9822-D5D7A95EEA21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fld id="{A39C7D05-C452-4353-96E6-4F6B494C4D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1-9440-4D13-9822-D5D7A95EEA21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fld id="{F3310395-4301-4CD8-8CAB-AA21801869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2-9440-4D13-9822-D5D7A95EEA21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fld id="{CCFBA957-B246-45EE-BFC4-C8E86533A7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3-9440-4D13-9822-D5D7A95EEA21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fld id="{2D3BCFDE-C9CF-4E34-8DCC-0F8FB650CC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4-9440-4D13-9822-D5D7A95EEA21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fld id="{D1BF8E68-7C6C-44F7-A512-588A48A638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5-9440-4D13-9822-D5D7A95EEA21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fld id="{F1E1EB61-8AB1-40BF-BB07-6E1AD38FC5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6-9440-4D13-9822-D5D7A95EEA21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fld id="{663E41B8-EF9F-403A-A5CF-61223E890D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7-9440-4D13-9822-D5D7A95EEA21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fld id="{11C78EA1-8FCC-4012-91FA-A01D3F92F7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8-9440-4D13-9822-D5D7A95EEA21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fld id="{EB5154F1-1805-4C2C-BFEF-03735F719F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9-9440-4D13-9822-D5D7A95EEA21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fld id="{A82D3E82-0BA4-43D3-A84E-BCC48FDC5E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A-9440-4D13-9822-D5D7A95EEA21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fld id="{B68F9B70-B4BF-4C69-956D-14A2B28908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B-9440-4D13-9822-D5D7A95EEA21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fld id="{26F5FF22-7C18-48CF-9D03-E6543EBC21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C-9440-4D13-9822-D5D7A95EEA21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fld id="{6CD47C94-65A9-4C43-8094-402A56A344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D-9440-4D13-9822-D5D7A95EEA21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fld id="{C71B49C7-9680-4C03-B12C-7CD03C3DF6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E-9440-4D13-9822-D5D7A95EEA21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fld id="{EBBBDAC6-E80A-4BDB-A12E-258A20E4B9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F-9440-4D13-9822-D5D7A95EEA21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fld id="{659A5CD9-0AFA-4F61-AC0A-EFDE257A06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0-9440-4D13-9822-D5D7A95EEA21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fld id="{D2A3FB6D-E4CD-49CA-9624-747309FEF1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1-9440-4D13-9822-D5D7A95EEA21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fld id="{1DFA469E-440F-48AF-BC63-2579728CF2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2-9440-4D13-9822-D5D7A95EEA21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fld id="{F87E397F-FBBB-4543-9501-6B547EF37E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3-9440-4D13-9822-D5D7A95EEA21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fld id="{353CCFF8-61B9-43A1-B9AA-1411090804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4-9440-4D13-9822-D5D7A95EEA21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fld id="{0220ACEF-28B9-4E7E-AD6D-015331ADA2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5-9440-4D13-9822-D5D7A95EEA21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fld id="{20594463-F5CA-4048-90B7-7CAD42A1D7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6-9440-4D13-9822-D5D7A95EEA21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fld id="{18824333-50BC-411A-BB7C-83888489DD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7-9440-4D13-9822-D5D7A95EEA21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fld id="{EB0B2E7F-FD1A-4591-B4A9-5F955BB544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8-9440-4D13-9822-D5D7A95EEA21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fld id="{9C236CA2-1FB5-455C-A272-6C83C096E9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9-9440-4D13-9822-D5D7A95EEA21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fld id="{D5730BA1-B5AA-45D0-A2F7-F40904E067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A-9440-4D13-9822-D5D7A95EEA21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fld id="{421E8D17-3CDF-4423-A9EC-30A59EC45B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B-9440-4D13-9822-D5D7A95EEA21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fld id="{74545953-D812-4BBB-A54A-3D615338E9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C-9440-4D13-9822-D5D7A95EEA21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fld id="{B87D8B84-F82F-42A8-9902-A13521A8E7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D-9440-4D13-9822-D5D7A95EEA21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fld id="{F380B0E9-8CB3-4904-A2DB-75D1944F90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E-9440-4D13-9822-D5D7A95EEA21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fld id="{FA8B5E80-176B-466D-9026-B6097F164D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F-9440-4D13-9822-D5D7A95EEA21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fld id="{C7EAA59B-3132-4685-B17B-937BF3418D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0-9440-4D13-9822-D5D7A95EEA21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fld id="{9517E81A-6F6C-462A-85BD-D54181DFBD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1-9440-4D13-9822-D5D7A95EEA21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fld id="{CCF7598B-3665-4086-99A1-FBAFB3D93E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2-9440-4D13-9822-D5D7A95EEA21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fld id="{91A41371-BB35-4E24-844E-EE316CF4F1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3-9440-4D13-9822-D5D7A95EEA21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fld id="{24BC31D3-DBC5-4FF4-9980-61AFB23279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4-9440-4D13-9822-D5D7A95EEA21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fld id="{AD43D75C-38BE-4EC5-8E1D-8713ABC63A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5-9440-4D13-9822-D5D7A95EEA21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fld id="{6339565C-982C-49C1-92E1-A74E84C0B2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6-9440-4D13-9822-D5D7A95EEA21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fld id="{889946D4-E5AB-46AF-A4CE-9A8C88C7F1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7-9440-4D13-9822-D5D7A95EEA21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fld id="{7C0F67C2-D866-4C87-81A8-5B174F92F5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8-9440-4D13-9822-D5D7A95EEA21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fld id="{80B46331-5251-4524-B684-01D4FF8E3F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9-9440-4D13-9822-D5D7A95EEA21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fld id="{2B981BA1-C008-43C3-A56C-1115A07292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A-9440-4D13-9822-D5D7A95EEA21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fld id="{D8E8F0AB-0F49-4340-9A41-C3EA8DCE26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B-9440-4D13-9822-D5D7A95EEA21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fld id="{C18CD213-F4D3-4310-A708-5DF15DFF41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C-9440-4D13-9822-D5D7A95EEA21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fld id="{0A466960-71BE-43C3-99E7-01FB66CF82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D-9440-4D13-9822-D5D7A95EEA21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fld id="{8368CCA4-F4BA-4500-BC52-D6CC29256C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E-9440-4D13-9822-D5D7A95EEA21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fld id="{544F8634-AF2A-4C60-BA71-D84005DFFC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F-9440-4D13-9822-D5D7A95EEA21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fld id="{618BF11E-CC64-4D48-A3E2-CA4A8689C2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0-9440-4D13-9822-D5D7A95EEA21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fld id="{BEC525AD-C000-4C29-88BE-9891DECAD8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1-9440-4D13-9822-D5D7A95EEA21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fld id="{83BC504B-A36D-48EC-A6B7-4AAC90A5BC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2-9440-4D13-9822-D5D7A95EEA21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fld id="{8D4E2003-8A0E-4714-BDEA-63E8A97281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3-9440-4D13-9822-D5D7A95EEA21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fld id="{B9162D92-092E-4677-9699-8F559A5F52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4-9440-4D13-9822-D5D7A95EEA21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fld id="{9BE3771F-085B-40A5-A5D2-271D8EF4C4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5-9440-4D13-9822-D5D7A95EEA21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fld id="{E8593BB3-E7A4-47D5-802B-201023F5EE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6-9440-4D13-9822-D5D7A95EEA21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fld id="{A2D0CCE3-5C29-419C-A746-B0F1F05C05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7-9440-4D13-9822-D5D7A95EEA21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fld id="{1B1D8C62-F94A-4131-931D-BD1E112DDD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8-9440-4D13-9822-D5D7A95EEA21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fld id="{A636C42E-7C4C-4E1F-B473-5429D88B5E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9-9440-4D13-9822-D5D7A95EEA21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fld id="{0F6A7CEF-8D71-43FB-BA16-C155371AD0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A-9440-4D13-9822-D5D7A95EEA21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fld id="{EAA325E8-CD3B-4942-8EE6-338DB8252D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B-9440-4D13-9822-D5D7A95EEA21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fld id="{1B0F6E1E-AB9C-4F3D-BB7B-65B9CA92CE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C-9440-4D13-9822-D5D7A95EEA21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fld id="{BD7FC17B-D775-48CA-93ED-115285BF00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D-9440-4D13-9822-D5D7A95EEA21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fld id="{AF1BE19E-D530-4D07-BFB7-0F8CCB083C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E-9440-4D13-9822-D5D7A95EEA21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fld id="{7F1E48DF-E345-49FA-B0B0-44FEC06B60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F-9440-4D13-9822-D5D7A95EEA21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fld id="{4B6FC021-282D-4018-8C64-1BBE3E8588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0-9440-4D13-9822-D5D7A95EEA21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fld id="{E9021A68-5AB7-45EB-9589-B153B6FB3F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1-9440-4D13-9822-D5D7A95EEA21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fld id="{F81A752F-CF3A-4681-ADEA-2CFEAFA29C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2-9440-4D13-9822-D5D7A95EEA21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fld id="{974E61C0-57E1-41DB-819B-B9CD3FBDFD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3-9440-4D13-9822-D5D7A95EEA21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fld id="{889566F2-DD97-4968-9F9A-A3220F612F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4-9440-4D13-9822-D5D7A95EEA21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fld id="{E4FBDF75-9769-4FA8-97FC-5FFBA14F41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5-9440-4D13-9822-D5D7A95EEA21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fld id="{51AD4E73-E2C4-410B-A13E-6A9FF3C746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6-9440-4D13-9822-D5D7A95EEA21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fld id="{ED274B99-9DAA-4065-A10B-2B36CDA60D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7-9440-4D13-9822-D5D7A95EEA21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fld id="{5DCC3912-05FE-4C95-8B2B-284D48BEBB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8-9440-4D13-9822-D5D7A95EEA21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fld id="{E5272F74-B00A-4F30-92F9-A1D6A34D6D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9-9440-4D13-9822-D5D7A95EEA21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fld id="{3F2587E4-A1DB-4E21-9431-0C0835213E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A-9440-4D13-9822-D5D7A95EEA21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fld id="{181B4B7D-BE98-40C9-8025-12DF6CF66E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B-9440-4D13-9822-D5D7A95EEA21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fld id="{E8C5ACFD-6526-4FD5-A75C-E91DFF1802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C-9440-4D13-9822-D5D7A95EEA21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fld id="{0CDBD6BC-38B4-482A-B446-3D5608FF3E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D-9440-4D13-9822-D5D7A95EEA21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fld id="{6BA4B645-9AB0-4A5E-A1A7-9DBEF58D77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E-9440-4D13-9822-D5D7A95EEA21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fld id="{ECE48A0C-0C3B-467F-80D0-2A050DA528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F-9440-4D13-9822-D5D7A95EEA21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fld id="{1BD227C2-8EB3-4879-A702-AF51C3C23E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0-9440-4D13-9822-D5D7A95EEA21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fld id="{0A42D723-AFD0-4D06-B570-7733826209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1-9440-4D13-9822-D5D7A95EEA21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fld id="{1966E47E-2402-42E3-AD15-E4D81201AA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2-9440-4D13-9822-D5D7A95EEA21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fld id="{8C75EE89-77E5-4A67-BB71-98465453C3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3-9440-4D13-9822-D5D7A95EEA21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fld id="{FC4FA9F5-1F63-49E0-BE2D-434EA79BD0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4-9440-4D13-9822-D5D7A95EEA21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fld id="{466E7D4E-23D9-4FF2-8F24-172F2150D6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5-9440-4D13-9822-D5D7A95EEA21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fld id="{8FF708E5-861C-4660-A0D1-7A1C2A0E13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6-9440-4D13-9822-D5D7A95EEA21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fld id="{0ACCE4E4-E382-4A07-9CBA-57970F0598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7-9440-4D13-9822-D5D7A95EEA21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fld id="{D02F2188-AB03-4B5F-9268-6B1D600D90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8-9440-4D13-9822-D5D7A95EEA21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fld id="{BF894395-936B-4BE3-9279-1AB36AFDDF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9-9440-4D13-9822-D5D7A95EEA21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fld id="{F8B5DC6A-975B-4C6F-8B18-A830AC9471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A-9440-4D13-9822-D5D7A95EEA21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fld id="{9173B9EE-CF23-44AF-8E4B-7E197F8299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B-9440-4D13-9822-D5D7A95EEA21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fld id="{CBE23C57-D7BF-41A6-AED6-14763D2282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C-9440-4D13-9822-D5D7A95EEA21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fld id="{84DD5F6F-BFCA-4A87-8A0F-AE40982027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D-9440-4D13-9822-D5D7A95EEA21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fld id="{CED24ECD-2B84-4F83-B96F-45711FCFED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E-9440-4D13-9822-D5D7A95EEA21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fld id="{8BADA548-6723-4731-98B2-C9A0D4B12F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F-9440-4D13-9822-D5D7A95EEA21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fld id="{E8BC3DF8-00C5-41AA-BFA7-F3AFE5E341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0-9440-4D13-9822-D5D7A95EEA21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fld id="{D5443B73-B75B-426D-B2F9-9E48532A6B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1-9440-4D13-9822-D5D7A95EEA21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fld id="{F75DBC24-E59D-4931-8CAC-7D1CE06DE4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2-9440-4D13-9822-D5D7A95EEA21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fld id="{49A5CEFC-35C8-4807-B101-B4D257C26A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3-9440-4D13-9822-D5D7A95EEA21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fld id="{3A6DC0D5-A719-4D2E-8FF2-EDCABEF6ED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4-9440-4D13-9822-D5D7A95EEA21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fld id="{03F74763-F51A-47A6-B470-8081E949A0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5-9440-4D13-9822-D5D7A95EEA21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fld id="{DC6AEFDC-95BE-4143-B8CF-1F7B402AA2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6-9440-4D13-9822-D5D7A95EEA21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fld id="{FCBCE54E-9351-4CCD-AC72-A2E9D493F9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7-9440-4D13-9822-D5D7A95EEA21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fld id="{5205FAE9-1881-4349-9A15-E08DC4D422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8-9440-4D13-9822-D5D7A95EEA21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fld id="{5C7A0219-6029-4CA1-8BCA-3485478281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9-9440-4D13-9822-D5D7A95EEA21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fld id="{CFA50DE5-0567-418E-9E68-3CF211C165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A-9440-4D13-9822-D5D7A95EEA21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fld id="{52418154-7193-4800-BD5D-A8AAC3588F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B-9440-4D13-9822-D5D7A95EEA21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fld id="{998037DE-FE33-4DA6-985F-B72A5D4462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C-9440-4D13-9822-D5D7A95EEA21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fld id="{E2303F13-E1B9-45D7-99F3-5CAEFA2156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D-9440-4D13-9822-D5D7A95EEA21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fld id="{50FCAEBA-9768-4489-A199-D116B1C132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E-9440-4D13-9822-D5D7A95EEA21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fld id="{BD6A6527-EF30-481B-A8BA-1CF087BD83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F-9440-4D13-9822-D5D7A95EEA21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fld id="{9433793A-224B-4682-93F2-4AB9490E11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0-9440-4D13-9822-D5D7A95EEA21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fld id="{313AD36E-A5BE-4953-83C9-6B57533999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1-9440-4D13-9822-D5D7A95EEA21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fld id="{4E7D6A82-EDBD-4775-8114-70D825B7E5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2-9440-4D13-9822-D5D7A95EEA21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fld id="{933F3CF3-A2AE-435A-8AEF-155624DC24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3-9440-4D13-9822-D5D7A95EEA21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fld id="{F4703BDD-5F4D-42A9-AF16-F5A62E6401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4-9440-4D13-9822-D5D7A95EEA21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fld id="{323C9755-26C2-4251-8D51-F675FDCC76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5-9440-4D13-9822-D5D7A95EEA21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fld id="{5A8C0198-C1B4-44C4-B9D9-CC9A21BACA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6-9440-4D13-9822-D5D7A95EEA21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fld id="{BB0B4651-721E-442A-93B5-99AD130E31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7-9440-4D13-9822-D5D7A95EEA21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fld id="{7DDB8826-22C6-4C78-B410-AE104BB0E3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8-9440-4D13-9822-D5D7A95EEA21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fld id="{D01E0167-EBA2-4944-BE2F-DF4686AE02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9-9440-4D13-9822-D5D7A95EEA21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fld id="{F2AD36FD-BF35-47E0-BE58-6773CB24CC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A-9440-4D13-9822-D5D7A95EEA21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fld id="{AF53D2B1-F3F7-46B6-A847-8E2AA57884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B-9440-4D13-9822-D5D7A95EEA21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fld id="{96FB0749-6D21-4677-92AD-95E9052C83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C-9440-4D13-9822-D5D7A95EEA21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fld id="{F3B159BA-7FED-450E-8F3F-FBD8A89C89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D-9440-4D13-9822-D5D7A95EEA21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fld id="{9D2FB743-C307-4FA8-AC3D-CB9819FA15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E-9440-4D13-9822-D5D7A95EEA21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fld id="{C723067D-58CB-423E-B0AD-942A7E5C22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F-9440-4D13-9822-D5D7A95EEA21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fld id="{DBC4D726-18C0-45EA-B69F-8788D641A7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0-9440-4D13-9822-D5D7A95EEA21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fld id="{6C523C2C-F2E9-44DD-8851-B70A1C42D9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1-9440-4D13-9822-D5D7A95EEA21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fld id="{0D6669FD-E339-4D73-8147-66028C1DF9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2-9440-4D13-9822-D5D7A95EEA21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fld id="{E9761060-A758-4DAB-8EDB-B721B39654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3-9440-4D13-9822-D5D7A95EEA21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fld id="{6A563FBE-D009-4232-9B93-A1C0EFFE73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4-9440-4D13-9822-D5D7A95EEA21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fld id="{A3DC12F2-BCE6-4166-A4E7-C3E6EE027B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5-9440-4D13-9822-D5D7A95EEA21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fld id="{6B740A22-E904-4A9A-A75D-DA7159CEE6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6-9440-4D13-9822-D5D7A95EEA21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fld id="{94AE2D6A-454D-4561-9F53-78820EC238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7-9440-4D13-9822-D5D7A95EEA21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fld id="{870B30AC-B9F4-4B94-8F81-8189ACA525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8-9440-4D13-9822-D5D7A95EEA21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fld id="{D12553AE-76E8-401F-9E3F-36E4249F0E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9-9440-4D13-9822-D5D7A95EEA21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fld id="{4458D5FD-B822-4E6C-858E-8B9DDA90DB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A-9440-4D13-9822-D5D7A95EEA21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fld id="{CAFB8930-8132-4A83-B7D7-F36F964CDA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B-9440-4D13-9822-D5D7A95EEA21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fld id="{EF2EF2FD-2284-4E9A-90E2-707D3384BE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C-9440-4D13-9822-D5D7A95EEA21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fld id="{4A0C777F-D153-45DE-8C09-40C807D963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D-9440-4D13-9822-D5D7A95EEA21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fld id="{2CA32C3E-F52A-47F7-B9B1-656367F465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E-9440-4D13-9822-D5D7A95EEA21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fld id="{5ADDCBE7-85D4-471A-9F10-8FC1513FBD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F-9440-4D13-9822-D5D7A95EEA21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fld id="{94289272-E3D2-4D19-BC07-577A2D570B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0-9440-4D13-9822-D5D7A95EEA21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fld id="{15F22982-4E98-449A-ACB8-6701B66676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1-9440-4D13-9822-D5D7A95EEA21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fld id="{7BB18376-12C9-4502-864D-DC45D3716A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2-9440-4D13-9822-D5D7A95EEA21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fld id="{1DF9BF77-AFF9-48D6-8C9D-5C199322F2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3-9440-4D13-9822-D5D7A95EEA21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fld id="{AE366BE6-F6B2-4F9F-BD0D-C894EAC5F5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4-9440-4D13-9822-D5D7A95EEA21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fld id="{6D8E6597-B3BF-4F3E-A0B9-34606194D2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5-9440-4D13-9822-D5D7A95EEA21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fld id="{05E52143-919D-4C7A-B46F-C1320C5917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6-9440-4D13-9822-D5D7A95EEA21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fld id="{AA9BA292-3AF0-49C9-BA23-4699EB6E1B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7-9440-4D13-9822-D5D7A95EEA21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fld id="{413015ED-DF2E-4630-B6B3-291D37FC81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8-9440-4D13-9822-D5D7A95EEA21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fld id="{16E98197-96A0-4CCE-8007-05288E124A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9-9440-4D13-9822-D5D7A95EEA21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fld id="{B6F33BC5-DD1E-4D53-A68A-C5AB64E41C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A-9440-4D13-9822-D5D7A95EEA21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fld id="{DB2637CC-38A2-4A23-BA7B-E9AD0F1463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B-9440-4D13-9822-D5D7A95EEA21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fld id="{B3AA578C-36F2-4503-8616-8B2D1A80A9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C-9440-4D13-9822-D5D7A95EEA21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fld id="{40B58E3E-844C-4006-A942-749640D936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D-9440-4D13-9822-D5D7A95EEA21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fld id="{8F583044-21E9-4486-AE51-146B9CA353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E-9440-4D13-9822-D5D7A95EEA21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fld id="{1A3B0744-C8B0-445B-A4AF-57D4EC949C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F-9440-4D13-9822-D5D7A95EEA21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fld id="{D30DF0BD-CE82-4767-AB2C-3F5D376040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0-9440-4D13-9822-D5D7A95EEA21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fld id="{512A03F9-93C1-4B01-9F78-935A97E0DF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1-9440-4D13-9822-D5D7A95EEA21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fld id="{984184F8-5A61-4C11-999B-B646D96BA6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2-9440-4D13-9822-D5D7A95EEA21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fld id="{A8F2F61D-5FDD-42A0-99D2-46477E997F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3-9440-4D13-9822-D5D7A95EEA21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fld id="{AE999062-7E37-4228-9E55-4FF47368E5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4-9440-4D13-9822-D5D7A95EEA21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fld id="{DAB22E13-4F96-44C3-9BA0-127D7604C5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5-9440-4D13-9822-D5D7A95EEA21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fld id="{C0744F69-9070-4B38-B731-1E9FB5467C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6-9440-4D13-9822-D5D7A95EEA21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fld id="{B56486C4-BB60-4278-A8E7-C8640A413D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7-9440-4D13-9822-D5D7A95EEA21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fld id="{60EF86C7-1603-46BA-8508-BAB8D3E4FB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8-9440-4D13-9822-D5D7A95EEA21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fld id="{DBD31619-6B20-4495-8C48-D295320E32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9-9440-4D13-9822-D5D7A95EEA21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fld id="{94916462-D426-4155-A8DC-4D074304EB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A-9440-4D13-9822-D5D7A95EEA21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fld id="{8A776A8A-E4EF-4E72-9C64-BBCDC13A18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B-9440-4D13-9822-D5D7A95EEA21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fld id="{5FAEBF33-F12B-4DE8-B9C0-F649ACCD59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C-9440-4D13-9822-D5D7A95EEA21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fld id="{25F4E935-3FD1-4C94-A212-358FD57224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D-9440-4D13-9822-D5D7A95EEA21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fld id="{54910AE8-6C11-4140-B998-455526C987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E-9440-4D13-9822-D5D7A95EEA21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fld id="{7DCB4417-7D17-4EFF-A89D-FE6297897E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F-9440-4D13-9822-D5D7A95EEA21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fld id="{183F38DF-E2B7-4900-8A9B-B768C710C4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0-9440-4D13-9822-D5D7A95EEA21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fld id="{584AFF07-4C3C-4069-9AD7-0FB244B43A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1-9440-4D13-9822-D5D7A95EEA21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fld id="{D2E22A82-4661-49DC-9D83-8906522E7F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2-9440-4D13-9822-D5D7A95EEA21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fld id="{78020731-1CE9-4335-9EFB-21C938EA25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3-9440-4D13-9822-D5D7A95EEA21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fld id="{07777E81-F390-4BB0-AE04-55F528C61A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4-9440-4D13-9822-D5D7A95EEA21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fld id="{0CB64208-4665-4DCE-B895-1859902C07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5-9440-4D13-9822-D5D7A95EEA21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fld id="{49FFF035-F783-4864-893D-86DB94AC84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6-9440-4D13-9822-D5D7A95EEA21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fld id="{407170F0-63A0-469B-9C65-0F91639AD6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7-9440-4D13-9822-D5D7A95EEA21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fld id="{8E5026A6-737F-4986-BF60-1868932004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8-9440-4D13-9822-D5D7A95EEA21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fld id="{E6C32EB4-90EA-4F45-B127-56DB7EADDE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9-9440-4D13-9822-D5D7A95EEA21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fld id="{CA7CED0A-D67A-4C8A-BA21-0FACC8B53D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A-9440-4D13-9822-D5D7A95EEA21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fld id="{235330B5-2A05-494C-B4B7-DE9826F8C8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B-9440-4D13-9822-D5D7A95EEA21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fld id="{E0CAAFAB-B769-44EA-A0B2-0A7746EB29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C-9440-4D13-9822-D5D7A95EEA21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fld id="{55A20176-36BD-4922-9C52-A9A4552FDE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D-9440-4D13-9822-D5D7A95EEA21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fld id="{68C39287-C3B3-40BD-93E8-C27CFD73E6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E-9440-4D13-9822-D5D7A95EEA21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fld id="{7252719F-BB22-48EA-A64E-DF8A09310A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F-9440-4D13-9822-D5D7A95EEA21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fld id="{B9C1DEE9-2692-4909-ADF8-7BBAEE4B29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0-9440-4D13-9822-D5D7A95EEA21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fld id="{04C2342A-0418-404A-A7D9-ABB8FF2411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1-9440-4D13-9822-D5D7A95EEA21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fld id="{BF923F59-115B-4F44-93CF-804AAA0D30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2-9440-4D13-9822-D5D7A95EEA21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fld id="{DEA42CB6-57C2-4272-8C93-637FEBFB40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3-9440-4D13-9822-D5D7A95EEA21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fld id="{1212BC5F-CC4A-417C-87D5-1015215A43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4-9440-4D13-9822-D5D7A95EEA21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fld id="{ACE84FDC-8FAD-44E2-8107-9E0BCD14F7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5-9440-4D13-9822-D5D7A95EEA21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fld id="{3B2B88B2-2E37-48C7-B478-F1535AACAD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6-9440-4D13-9822-D5D7A95EEA21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fld id="{F4FD5F1E-C0A5-4322-A2C9-43F74C57D0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7-9440-4D13-9822-D5D7A95EEA21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fld id="{CB824778-7F9A-44A5-B1B8-D09AB5CDDB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8-9440-4D13-9822-D5D7A95EEA21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fld id="{D311487D-D2E4-48F1-AB0A-52F809388F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9-9440-4D13-9822-D5D7A95EEA21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fld id="{80AC472E-A800-4BEA-B4F3-7B6AE08261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A-9440-4D13-9822-D5D7A95EEA21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fld id="{8042F49A-B066-4340-BF9C-5507F20DB4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B-9440-4D13-9822-D5D7A95EEA21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fld id="{D8401217-8AEC-44F5-A69C-1AB2B9226E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C-9440-4D13-9822-D5D7A95EEA21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fld id="{3018C62D-19DA-42BA-B1CB-C404E5B2BC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D-9440-4D13-9822-D5D7A95EEA21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fld id="{4AD28810-88BA-47A5-9BF5-278066A082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E-9440-4D13-9822-D5D7A95EEA21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fld id="{45EF07B3-972E-4055-9125-A421AC061F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F-9440-4D13-9822-D5D7A95EEA21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fld id="{19E00D4D-1590-4616-873D-7043C9964F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0-9440-4D13-9822-D5D7A95EEA21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fld id="{35EA690A-9165-4B9C-BB1E-C68645D781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1-9440-4D13-9822-D5D7A95EEA21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fld id="{52CC5E4F-4745-4675-97D5-865641D70D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2-9440-4D13-9822-D5D7A95EEA21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fld id="{47072E4F-8353-453E-AF79-6CCE0D78B6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3-9440-4D13-9822-D5D7A95EEA21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fld id="{702E8A16-96CD-4CB8-B1ED-52B9B96AFA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4-9440-4D13-9822-D5D7A95EEA21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fld id="{3B415278-6CC6-40C2-8622-D65FDA4119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5-9440-4D13-9822-D5D7A95EEA21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fld id="{7C0AF213-8ECB-4D78-8AC1-C490076A1A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6-9440-4D13-9822-D5D7A95EEA21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fld id="{EBD191C8-4852-4B89-9C85-9D5657CDBC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7-9440-4D13-9822-D5D7A95EEA21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fld id="{ED7A3E59-A6DD-4B67-8F70-A0EEE4D80B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8-9440-4D13-9822-D5D7A95EEA21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fld id="{9E4200BF-186B-4ADC-8025-364B96D85F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9-9440-4D13-9822-D5D7A95EEA21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fld id="{770506FC-09D3-42E4-B3E4-B54E8CB8E2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A-9440-4D13-9822-D5D7A95EEA21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fld id="{DB4A2D89-337F-41CC-8802-9F63376EE6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B-9440-4D13-9822-D5D7A95EEA21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fld id="{E7CDDBAF-ECA5-4AE5-80FA-3E02ADA42D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C-9440-4D13-9822-D5D7A95EEA21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fld id="{0004EE7D-0EB6-42DA-B679-C6B16EE4F2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D-9440-4D13-9822-D5D7A95EEA21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fld id="{15A5DED1-C5EA-4297-A84A-4328C77C4D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E-9440-4D13-9822-D5D7A95EEA21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fld id="{930713D0-4CE7-4F71-8D01-6186A057F0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F-9440-4D13-9822-D5D7A95EEA21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fld id="{95E7A749-525C-4A63-9CBD-7548BFA506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0-9440-4D13-9822-D5D7A95EEA21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fld id="{ED8927EB-8184-4B49-BEC3-237FB85485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1-9440-4D13-9822-D5D7A95EEA21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fld id="{AE36744D-2FF6-465E-A4B9-75D44E3A7B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2-9440-4D13-9822-D5D7A95EEA21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fld id="{9ABBDBE5-361B-45A2-8F11-7CE0C7349F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3-9440-4D13-9822-D5D7A95EEA21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fld id="{9080097B-AAAA-49B9-A799-6DEF305DCB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4-9440-4D13-9822-D5D7A95EEA21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fld id="{92FBE577-C937-4B2D-8432-803C969D85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5-9440-4D13-9822-D5D7A95EEA21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fld id="{6488562D-ABF9-453F-9153-E5FD66DA28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6-9440-4D13-9822-D5D7A95EEA21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fld id="{E86206E4-BABD-4EE6-BA8E-8FF2C9C3B9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7-9440-4D13-9822-D5D7A95EEA21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fld id="{9455CDF2-8E15-4BCB-B4F1-5D1645786E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8-9440-4D13-9822-D5D7A95EEA21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fld id="{70C104D4-E484-44D5-85D3-A34D0B5DEC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9-9440-4D13-9822-D5D7A95EEA21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fld id="{34280E2E-48D4-47A7-A826-EDE50BD6FD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A-9440-4D13-9822-D5D7A95EEA21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fld id="{43075B0E-62B7-403A-89A7-C8FA868767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B-9440-4D13-9822-D5D7A95EEA21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fld id="{A4248387-D421-41EE-B077-3E924DE498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C-9440-4D13-9822-D5D7A95EEA21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fld id="{1B36E6D5-C995-41D2-B5EA-97D80E3E95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D-9440-4D13-9822-D5D7A95EEA21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fld id="{72BDBC6A-F30E-441B-9333-90881CCAF2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E-9440-4D13-9822-D5D7A95EEA21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fld id="{F745FD81-1F5B-4EDB-B70F-6E22D69000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F-9440-4D13-9822-D5D7A95EEA21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fld id="{1AB4C0A7-9CC1-4A3B-9593-E29247C311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0-9440-4D13-9822-D5D7A95EEA21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fld id="{F5F27B6C-83C1-434B-B9D8-F34503B1DC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1-9440-4D13-9822-D5D7A95EEA21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fld id="{42890BA6-FDBB-4120-8386-5035DEC0B2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2-9440-4D13-9822-D5D7A95EEA21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fld id="{D3690650-3885-4408-BCB6-C121015B8C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3-9440-4D13-9822-D5D7A95EEA21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fld id="{CE17FE84-CF25-4F9B-859E-6A81EC30DD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4-9440-4D13-9822-D5D7A95EEA21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fld id="{ABFE9B7A-D0E3-4A41-B66E-EC1F9FBA4D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5-9440-4D13-9822-D5D7A95EEA21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fld id="{2A5D0889-8D83-4654-BD8A-2508ADAA5B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6-9440-4D13-9822-D5D7A95EEA21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fld id="{09CE0290-47EE-40A7-84CA-5667F8DCDD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7-9440-4D13-9822-D5D7A95EEA21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fld id="{D1F99D48-62CD-49CD-BCA1-B12B623C27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8-9440-4D13-9822-D5D7A95EEA21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fld id="{CD28E5F3-6697-43C8-BD8A-3311E78460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9-9440-4D13-9822-D5D7A95EEA21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fld id="{7D58C41C-7014-45A4-9967-B4D567E1B6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A-9440-4D13-9822-D5D7A95EEA21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fld id="{AB9CA807-3F7B-4287-B315-A1A5D21FB0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B-9440-4D13-9822-D5D7A95EEA21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fld id="{57810B1E-AE47-493A-A5C0-E8FCE50C47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C-9440-4D13-9822-D5D7A95EEA21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fld id="{A2241056-5F28-4951-8ADD-F5CE86872C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D-9440-4D13-9822-D5D7A95EEA21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fld id="{A8A5CD6A-1570-4492-A5F0-FA24A3CE9A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E-9440-4D13-9822-D5D7A95EEA21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fld id="{C1AF2838-F9CB-458A-ABB1-4A2A942E14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F-9440-4D13-9822-D5D7A95EEA21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fld id="{1FD733D3-E935-4E7A-ACC2-2620161F0A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0-9440-4D13-9822-D5D7A95EEA21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fld id="{19F4A4D0-75CA-4996-B8C2-22195990D4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1-9440-4D13-9822-D5D7A95EEA21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fld id="{B852CECA-B3DE-4F43-9B7B-E31314BBB7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2-9440-4D13-9822-D5D7A95EEA21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fld id="{41B5FB4A-5C21-47C8-9F8A-4369D8B502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3-9440-4D13-9822-D5D7A95EEA21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fld id="{2355CCCC-9EBC-43CC-9C61-64DD480468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4-9440-4D13-9822-D5D7A95EEA21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fld id="{6D68E1D9-EF05-44E2-9322-EB35D8BD97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5-9440-4D13-9822-D5D7A95EEA21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fld id="{01570A70-3B1A-4F06-BDD3-16940A5084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6-9440-4D13-9822-D5D7A95EEA21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fld id="{6DC20057-0E5A-40F3-8AAD-ED375FB5F0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7-9440-4D13-9822-D5D7A95EE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accent4"/>
                </a:solidFill>
                <a:round/>
              </a:ln>
              <a:effectLst/>
            </c:spPr>
          </c:errBars>
          <c:cat>
            <c:numRef>
              <c:f>'Hilfsblatt Zeitstrahl'!$H$2:$H$1465</c:f>
              <c:numCache>
                <c:formatCode>dd/\ mmmm\ yyyy</c:formatCode>
                <c:ptCount val="1464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45717</c:v>
                </c:pt>
                <c:pt idx="61">
                  <c:v>45718</c:v>
                </c:pt>
                <c:pt idx="62">
                  <c:v>45719</c:v>
                </c:pt>
                <c:pt idx="63">
                  <c:v>45720</c:v>
                </c:pt>
                <c:pt idx="64">
                  <c:v>45721</c:v>
                </c:pt>
                <c:pt idx="65">
                  <c:v>45722</c:v>
                </c:pt>
                <c:pt idx="66">
                  <c:v>45723</c:v>
                </c:pt>
                <c:pt idx="67">
                  <c:v>45724</c:v>
                </c:pt>
                <c:pt idx="68">
                  <c:v>45725</c:v>
                </c:pt>
                <c:pt idx="69">
                  <c:v>45726</c:v>
                </c:pt>
                <c:pt idx="70">
                  <c:v>45727</c:v>
                </c:pt>
                <c:pt idx="71">
                  <c:v>45728</c:v>
                </c:pt>
                <c:pt idx="72">
                  <c:v>45729</c:v>
                </c:pt>
                <c:pt idx="73">
                  <c:v>45730</c:v>
                </c:pt>
                <c:pt idx="74">
                  <c:v>45731</c:v>
                </c:pt>
                <c:pt idx="75">
                  <c:v>45732</c:v>
                </c:pt>
                <c:pt idx="76">
                  <c:v>45733</c:v>
                </c:pt>
                <c:pt idx="77">
                  <c:v>45734</c:v>
                </c:pt>
                <c:pt idx="78">
                  <c:v>45735</c:v>
                </c:pt>
                <c:pt idx="79">
                  <c:v>45736</c:v>
                </c:pt>
                <c:pt idx="80">
                  <c:v>45737</c:v>
                </c:pt>
                <c:pt idx="81">
                  <c:v>45738</c:v>
                </c:pt>
                <c:pt idx="82">
                  <c:v>45739</c:v>
                </c:pt>
                <c:pt idx="83">
                  <c:v>45740</c:v>
                </c:pt>
                <c:pt idx="84">
                  <c:v>45741</c:v>
                </c:pt>
                <c:pt idx="85">
                  <c:v>45742</c:v>
                </c:pt>
                <c:pt idx="86">
                  <c:v>45743</c:v>
                </c:pt>
                <c:pt idx="87">
                  <c:v>45744</c:v>
                </c:pt>
                <c:pt idx="88">
                  <c:v>45745</c:v>
                </c:pt>
                <c:pt idx="89">
                  <c:v>45746</c:v>
                </c:pt>
                <c:pt idx="90">
                  <c:v>45747</c:v>
                </c:pt>
                <c:pt idx="91">
                  <c:v>45748</c:v>
                </c:pt>
                <c:pt idx="92">
                  <c:v>45749</c:v>
                </c:pt>
                <c:pt idx="93">
                  <c:v>45750</c:v>
                </c:pt>
                <c:pt idx="94">
                  <c:v>45751</c:v>
                </c:pt>
                <c:pt idx="95">
                  <c:v>45752</c:v>
                </c:pt>
                <c:pt idx="96">
                  <c:v>45753</c:v>
                </c:pt>
                <c:pt idx="97">
                  <c:v>45754</c:v>
                </c:pt>
                <c:pt idx="98">
                  <c:v>45755</c:v>
                </c:pt>
                <c:pt idx="99">
                  <c:v>45756</c:v>
                </c:pt>
                <c:pt idx="100">
                  <c:v>45757</c:v>
                </c:pt>
                <c:pt idx="101">
                  <c:v>45758</c:v>
                </c:pt>
                <c:pt idx="102">
                  <c:v>45759</c:v>
                </c:pt>
                <c:pt idx="103">
                  <c:v>45760</c:v>
                </c:pt>
                <c:pt idx="104">
                  <c:v>45761</c:v>
                </c:pt>
                <c:pt idx="105">
                  <c:v>45762</c:v>
                </c:pt>
                <c:pt idx="106">
                  <c:v>45763</c:v>
                </c:pt>
                <c:pt idx="107">
                  <c:v>45764</c:v>
                </c:pt>
                <c:pt idx="108">
                  <c:v>45765</c:v>
                </c:pt>
                <c:pt idx="109">
                  <c:v>45766</c:v>
                </c:pt>
                <c:pt idx="110">
                  <c:v>45767</c:v>
                </c:pt>
                <c:pt idx="111">
                  <c:v>45768</c:v>
                </c:pt>
                <c:pt idx="112">
                  <c:v>45769</c:v>
                </c:pt>
                <c:pt idx="113">
                  <c:v>45770</c:v>
                </c:pt>
                <c:pt idx="114">
                  <c:v>45771</c:v>
                </c:pt>
                <c:pt idx="115">
                  <c:v>45772</c:v>
                </c:pt>
                <c:pt idx="116">
                  <c:v>45773</c:v>
                </c:pt>
                <c:pt idx="117">
                  <c:v>45774</c:v>
                </c:pt>
                <c:pt idx="118">
                  <c:v>45775</c:v>
                </c:pt>
                <c:pt idx="119">
                  <c:v>45776</c:v>
                </c:pt>
                <c:pt idx="120">
                  <c:v>45777</c:v>
                </c:pt>
                <c:pt idx="121">
                  <c:v>45778</c:v>
                </c:pt>
                <c:pt idx="122">
                  <c:v>45779</c:v>
                </c:pt>
                <c:pt idx="123">
                  <c:v>45780</c:v>
                </c:pt>
                <c:pt idx="124">
                  <c:v>45781</c:v>
                </c:pt>
                <c:pt idx="125">
                  <c:v>45782</c:v>
                </c:pt>
                <c:pt idx="126">
                  <c:v>45783</c:v>
                </c:pt>
                <c:pt idx="127">
                  <c:v>45784</c:v>
                </c:pt>
                <c:pt idx="128">
                  <c:v>45785</c:v>
                </c:pt>
                <c:pt idx="129">
                  <c:v>45786</c:v>
                </c:pt>
                <c:pt idx="130">
                  <c:v>45787</c:v>
                </c:pt>
                <c:pt idx="131">
                  <c:v>45788</c:v>
                </c:pt>
                <c:pt idx="132">
                  <c:v>45789</c:v>
                </c:pt>
                <c:pt idx="133">
                  <c:v>45790</c:v>
                </c:pt>
                <c:pt idx="134">
                  <c:v>45791</c:v>
                </c:pt>
                <c:pt idx="135">
                  <c:v>45792</c:v>
                </c:pt>
                <c:pt idx="136">
                  <c:v>45793</c:v>
                </c:pt>
                <c:pt idx="137">
                  <c:v>45794</c:v>
                </c:pt>
                <c:pt idx="138">
                  <c:v>45795</c:v>
                </c:pt>
                <c:pt idx="139">
                  <c:v>45796</c:v>
                </c:pt>
                <c:pt idx="140">
                  <c:v>45797</c:v>
                </c:pt>
                <c:pt idx="141">
                  <c:v>45798</c:v>
                </c:pt>
                <c:pt idx="142">
                  <c:v>45799</c:v>
                </c:pt>
                <c:pt idx="143">
                  <c:v>45800</c:v>
                </c:pt>
                <c:pt idx="144">
                  <c:v>45801</c:v>
                </c:pt>
                <c:pt idx="145">
                  <c:v>45802</c:v>
                </c:pt>
                <c:pt idx="146">
                  <c:v>45803</c:v>
                </c:pt>
                <c:pt idx="147">
                  <c:v>45804</c:v>
                </c:pt>
                <c:pt idx="148">
                  <c:v>45805</c:v>
                </c:pt>
                <c:pt idx="149">
                  <c:v>45806</c:v>
                </c:pt>
                <c:pt idx="150">
                  <c:v>45807</c:v>
                </c:pt>
                <c:pt idx="151">
                  <c:v>45808</c:v>
                </c:pt>
                <c:pt idx="152">
                  <c:v>45809</c:v>
                </c:pt>
                <c:pt idx="153">
                  <c:v>45810</c:v>
                </c:pt>
                <c:pt idx="154">
                  <c:v>45811</c:v>
                </c:pt>
                <c:pt idx="155">
                  <c:v>45812</c:v>
                </c:pt>
                <c:pt idx="156">
                  <c:v>45813</c:v>
                </c:pt>
                <c:pt idx="157">
                  <c:v>45814</c:v>
                </c:pt>
                <c:pt idx="158">
                  <c:v>45815</c:v>
                </c:pt>
                <c:pt idx="159">
                  <c:v>45816</c:v>
                </c:pt>
                <c:pt idx="160">
                  <c:v>45817</c:v>
                </c:pt>
                <c:pt idx="161">
                  <c:v>45818</c:v>
                </c:pt>
                <c:pt idx="162">
                  <c:v>45819</c:v>
                </c:pt>
                <c:pt idx="163">
                  <c:v>45820</c:v>
                </c:pt>
                <c:pt idx="164">
                  <c:v>45821</c:v>
                </c:pt>
                <c:pt idx="165">
                  <c:v>45822</c:v>
                </c:pt>
                <c:pt idx="166">
                  <c:v>45823</c:v>
                </c:pt>
                <c:pt idx="167">
                  <c:v>45824</c:v>
                </c:pt>
                <c:pt idx="168">
                  <c:v>45825</c:v>
                </c:pt>
                <c:pt idx="169">
                  <c:v>45826</c:v>
                </c:pt>
                <c:pt idx="170">
                  <c:v>45827</c:v>
                </c:pt>
                <c:pt idx="171">
                  <c:v>45828</c:v>
                </c:pt>
                <c:pt idx="172">
                  <c:v>45829</c:v>
                </c:pt>
                <c:pt idx="173">
                  <c:v>45830</c:v>
                </c:pt>
                <c:pt idx="174">
                  <c:v>45831</c:v>
                </c:pt>
                <c:pt idx="175">
                  <c:v>45832</c:v>
                </c:pt>
                <c:pt idx="176">
                  <c:v>45833</c:v>
                </c:pt>
                <c:pt idx="177">
                  <c:v>45834</c:v>
                </c:pt>
                <c:pt idx="178">
                  <c:v>45835</c:v>
                </c:pt>
                <c:pt idx="179">
                  <c:v>45836</c:v>
                </c:pt>
                <c:pt idx="180">
                  <c:v>45837</c:v>
                </c:pt>
                <c:pt idx="181">
                  <c:v>45838</c:v>
                </c:pt>
                <c:pt idx="182">
                  <c:v>45839</c:v>
                </c:pt>
                <c:pt idx="183">
                  <c:v>45840</c:v>
                </c:pt>
                <c:pt idx="184">
                  <c:v>45841</c:v>
                </c:pt>
                <c:pt idx="185">
                  <c:v>45842</c:v>
                </c:pt>
                <c:pt idx="186">
                  <c:v>45843</c:v>
                </c:pt>
                <c:pt idx="187">
                  <c:v>45844</c:v>
                </c:pt>
                <c:pt idx="188">
                  <c:v>45845</c:v>
                </c:pt>
                <c:pt idx="189">
                  <c:v>45846</c:v>
                </c:pt>
                <c:pt idx="190">
                  <c:v>45847</c:v>
                </c:pt>
                <c:pt idx="191">
                  <c:v>45848</c:v>
                </c:pt>
                <c:pt idx="192">
                  <c:v>45849</c:v>
                </c:pt>
                <c:pt idx="193">
                  <c:v>45850</c:v>
                </c:pt>
                <c:pt idx="194">
                  <c:v>45851</c:v>
                </c:pt>
                <c:pt idx="195">
                  <c:v>45852</c:v>
                </c:pt>
                <c:pt idx="196">
                  <c:v>45853</c:v>
                </c:pt>
                <c:pt idx="197">
                  <c:v>45854</c:v>
                </c:pt>
                <c:pt idx="198">
                  <c:v>45855</c:v>
                </c:pt>
                <c:pt idx="199">
                  <c:v>45856</c:v>
                </c:pt>
                <c:pt idx="200">
                  <c:v>45857</c:v>
                </c:pt>
                <c:pt idx="201">
                  <c:v>45858</c:v>
                </c:pt>
                <c:pt idx="202">
                  <c:v>45859</c:v>
                </c:pt>
                <c:pt idx="203">
                  <c:v>45860</c:v>
                </c:pt>
                <c:pt idx="204">
                  <c:v>45861</c:v>
                </c:pt>
                <c:pt idx="205">
                  <c:v>45862</c:v>
                </c:pt>
                <c:pt idx="206">
                  <c:v>45863</c:v>
                </c:pt>
                <c:pt idx="207">
                  <c:v>45864</c:v>
                </c:pt>
                <c:pt idx="208">
                  <c:v>45865</c:v>
                </c:pt>
                <c:pt idx="209">
                  <c:v>45866</c:v>
                </c:pt>
                <c:pt idx="210">
                  <c:v>45867</c:v>
                </c:pt>
                <c:pt idx="211">
                  <c:v>45868</c:v>
                </c:pt>
                <c:pt idx="212">
                  <c:v>45869</c:v>
                </c:pt>
                <c:pt idx="213">
                  <c:v>45870</c:v>
                </c:pt>
                <c:pt idx="214">
                  <c:v>45871</c:v>
                </c:pt>
                <c:pt idx="215">
                  <c:v>45872</c:v>
                </c:pt>
                <c:pt idx="216">
                  <c:v>45873</c:v>
                </c:pt>
                <c:pt idx="217">
                  <c:v>45874</c:v>
                </c:pt>
                <c:pt idx="218">
                  <c:v>45875</c:v>
                </c:pt>
                <c:pt idx="219">
                  <c:v>45876</c:v>
                </c:pt>
                <c:pt idx="220">
                  <c:v>45877</c:v>
                </c:pt>
                <c:pt idx="221">
                  <c:v>45878</c:v>
                </c:pt>
                <c:pt idx="222">
                  <c:v>45879</c:v>
                </c:pt>
                <c:pt idx="223">
                  <c:v>45880</c:v>
                </c:pt>
                <c:pt idx="224">
                  <c:v>45881</c:v>
                </c:pt>
                <c:pt idx="225">
                  <c:v>45882</c:v>
                </c:pt>
                <c:pt idx="226">
                  <c:v>45883</c:v>
                </c:pt>
                <c:pt idx="227">
                  <c:v>45884</c:v>
                </c:pt>
                <c:pt idx="228">
                  <c:v>45885</c:v>
                </c:pt>
                <c:pt idx="229">
                  <c:v>45886</c:v>
                </c:pt>
                <c:pt idx="230">
                  <c:v>45887</c:v>
                </c:pt>
                <c:pt idx="231">
                  <c:v>45888</c:v>
                </c:pt>
                <c:pt idx="232">
                  <c:v>45889</c:v>
                </c:pt>
                <c:pt idx="233">
                  <c:v>45890</c:v>
                </c:pt>
                <c:pt idx="234">
                  <c:v>45891</c:v>
                </c:pt>
                <c:pt idx="235">
                  <c:v>45892</c:v>
                </c:pt>
                <c:pt idx="236">
                  <c:v>45893</c:v>
                </c:pt>
                <c:pt idx="237">
                  <c:v>45894</c:v>
                </c:pt>
                <c:pt idx="238">
                  <c:v>45895</c:v>
                </c:pt>
                <c:pt idx="239">
                  <c:v>45896</c:v>
                </c:pt>
                <c:pt idx="240">
                  <c:v>45897</c:v>
                </c:pt>
                <c:pt idx="241">
                  <c:v>45898</c:v>
                </c:pt>
                <c:pt idx="242">
                  <c:v>45899</c:v>
                </c:pt>
                <c:pt idx="243">
                  <c:v>45900</c:v>
                </c:pt>
                <c:pt idx="244">
                  <c:v>45901</c:v>
                </c:pt>
                <c:pt idx="245">
                  <c:v>45902</c:v>
                </c:pt>
                <c:pt idx="246">
                  <c:v>45903</c:v>
                </c:pt>
                <c:pt idx="247">
                  <c:v>45904</c:v>
                </c:pt>
                <c:pt idx="248">
                  <c:v>45905</c:v>
                </c:pt>
                <c:pt idx="249">
                  <c:v>45906</c:v>
                </c:pt>
                <c:pt idx="250">
                  <c:v>45907</c:v>
                </c:pt>
                <c:pt idx="251">
                  <c:v>45908</c:v>
                </c:pt>
                <c:pt idx="252">
                  <c:v>45909</c:v>
                </c:pt>
                <c:pt idx="253">
                  <c:v>45910</c:v>
                </c:pt>
                <c:pt idx="254">
                  <c:v>45911</c:v>
                </c:pt>
                <c:pt idx="255">
                  <c:v>45912</c:v>
                </c:pt>
                <c:pt idx="256">
                  <c:v>45913</c:v>
                </c:pt>
                <c:pt idx="257">
                  <c:v>45914</c:v>
                </c:pt>
                <c:pt idx="258">
                  <c:v>45915</c:v>
                </c:pt>
                <c:pt idx="259">
                  <c:v>45916</c:v>
                </c:pt>
                <c:pt idx="260">
                  <c:v>45917</c:v>
                </c:pt>
                <c:pt idx="261">
                  <c:v>45918</c:v>
                </c:pt>
                <c:pt idx="262">
                  <c:v>45919</c:v>
                </c:pt>
                <c:pt idx="263">
                  <c:v>45920</c:v>
                </c:pt>
                <c:pt idx="264">
                  <c:v>45921</c:v>
                </c:pt>
                <c:pt idx="265">
                  <c:v>45922</c:v>
                </c:pt>
                <c:pt idx="266">
                  <c:v>45923</c:v>
                </c:pt>
                <c:pt idx="267">
                  <c:v>45924</c:v>
                </c:pt>
                <c:pt idx="268">
                  <c:v>45925</c:v>
                </c:pt>
                <c:pt idx="269">
                  <c:v>45926</c:v>
                </c:pt>
                <c:pt idx="270">
                  <c:v>45927</c:v>
                </c:pt>
                <c:pt idx="271">
                  <c:v>45928</c:v>
                </c:pt>
                <c:pt idx="272">
                  <c:v>45929</c:v>
                </c:pt>
                <c:pt idx="273">
                  <c:v>45930</c:v>
                </c:pt>
                <c:pt idx="274">
                  <c:v>45931</c:v>
                </c:pt>
                <c:pt idx="275">
                  <c:v>45932</c:v>
                </c:pt>
                <c:pt idx="276">
                  <c:v>45933</c:v>
                </c:pt>
                <c:pt idx="277">
                  <c:v>45934</c:v>
                </c:pt>
                <c:pt idx="278">
                  <c:v>45935</c:v>
                </c:pt>
                <c:pt idx="279">
                  <c:v>45936</c:v>
                </c:pt>
                <c:pt idx="280">
                  <c:v>45937</c:v>
                </c:pt>
                <c:pt idx="281">
                  <c:v>45938</c:v>
                </c:pt>
                <c:pt idx="282">
                  <c:v>45939</c:v>
                </c:pt>
                <c:pt idx="283">
                  <c:v>45940</c:v>
                </c:pt>
                <c:pt idx="284">
                  <c:v>45941</c:v>
                </c:pt>
                <c:pt idx="285">
                  <c:v>45942</c:v>
                </c:pt>
                <c:pt idx="286">
                  <c:v>45943</c:v>
                </c:pt>
                <c:pt idx="287">
                  <c:v>45944</c:v>
                </c:pt>
                <c:pt idx="288">
                  <c:v>45945</c:v>
                </c:pt>
                <c:pt idx="289">
                  <c:v>45946</c:v>
                </c:pt>
                <c:pt idx="290">
                  <c:v>45947</c:v>
                </c:pt>
                <c:pt idx="291">
                  <c:v>45948</c:v>
                </c:pt>
                <c:pt idx="292">
                  <c:v>45949</c:v>
                </c:pt>
                <c:pt idx="293">
                  <c:v>45950</c:v>
                </c:pt>
                <c:pt idx="294">
                  <c:v>45951</c:v>
                </c:pt>
                <c:pt idx="295">
                  <c:v>45952</c:v>
                </c:pt>
                <c:pt idx="296">
                  <c:v>45953</c:v>
                </c:pt>
                <c:pt idx="297">
                  <c:v>45954</c:v>
                </c:pt>
                <c:pt idx="298">
                  <c:v>45955</c:v>
                </c:pt>
                <c:pt idx="299">
                  <c:v>45956</c:v>
                </c:pt>
                <c:pt idx="300">
                  <c:v>45957</c:v>
                </c:pt>
                <c:pt idx="301">
                  <c:v>45958</c:v>
                </c:pt>
                <c:pt idx="302">
                  <c:v>45959</c:v>
                </c:pt>
                <c:pt idx="303">
                  <c:v>45960</c:v>
                </c:pt>
                <c:pt idx="304">
                  <c:v>45961</c:v>
                </c:pt>
                <c:pt idx="305">
                  <c:v>45962</c:v>
                </c:pt>
                <c:pt idx="306">
                  <c:v>45963</c:v>
                </c:pt>
                <c:pt idx="307">
                  <c:v>45964</c:v>
                </c:pt>
                <c:pt idx="308">
                  <c:v>45965</c:v>
                </c:pt>
                <c:pt idx="309">
                  <c:v>45966</c:v>
                </c:pt>
                <c:pt idx="310">
                  <c:v>45967</c:v>
                </c:pt>
                <c:pt idx="311">
                  <c:v>45968</c:v>
                </c:pt>
                <c:pt idx="312">
                  <c:v>45969</c:v>
                </c:pt>
                <c:pt idx="313">
                  <c:v>45970</c:v>
                </c:pt>
                <c:pt idx="314">
                  <c:v>45971</c:v>
                </c:pt>
                <c:pt idx="315">
                  <c:v>45972</c:v>
                </c:pt>
                <c:pt idx="316">
                  <c:v>45973</c:v>
                </c:pt>
                <c:pt idx="317">
                  <c:v>45974</c:v>
                </c:pt>
                <c:pt idx="318">
                  <c:v>45975</c:v>
                </c:pt>
                <c:pt idx="319">
                  <c:v>45976</c:v>
                </c:pt>
                <c:pt idx="320">
                  <c:v>45977</c:v>
                </c:pt>
                <c:pt idx="321">
                  <c:v>45978</c:v>
                </c:pt>
                <c:pt idx="322">
                  <c:v>45979</c:v>
                </c:pt>
                <c:pt idx="323">
                  <c:v>45980</c:v>
                </c:pt>
                <c:pt idx="324">
                  <c:v>45981</c:v>
                </c:pt>
                <c:pt idx="325">
                  <c:v>45982</c:v>
                </c:pt>
                <c:pt idx="326">
                  <c:v>45983</c:v>
                </c:pt>
                <c:pt idx="327">
                  <c:v>45984</c:v>
                </c:pt>
                <c:pt idx="328">
                  <c:v>45985</c:v>
                </c:pt>
                <c:pt idx="329">
                  <c:v>45986</c:v>
                </c:pt>
                <c:pt idx="330">
                  <c:v>45987</c:v>
                </c:pt>
                <c:pt idx="331">
                  <c:v>45988</c:v>
                </c:pt>
                <c:pt idx="332">
                  <c:v>45989</c:v>
                </c:pt>
                <c:pt idx="333">
                  <c:v>45990</c:v>
                </c:pt>
                <c:pt idx="334">
                  <c:v>45991</c:v>
                </c:pt>
                <c:pt idx="335">
                  <c:v>45992</c:v>
                </c:pt>
                <c:pt idx="336">
                  <c:v>45993</c:v>
                </c:pt>
                <c:pt idx="337">
                  <c:v>45994</c:v>
                </c:pt>
                <c:pt idx="338">
                  <c:v>45995</c:v>
                </c:pt>
                <c:pt idx="339">
                  <c:v>45996</c:v>
                </c:pt>
                <c:pt idx="340">
                  <c:v>45997</c:v>
                </c:pt>
                <c:pt idx="341">
                  <c:v>45998</c:v>
                </c:pt>
                <c:pt idx="342">
                  <c:v>45999</c:v>
                </c:pt>
                <c:pt idx="343">
                  <c:v>46000</c:v>
                </c:pt>
                <c:pt idx="344">
                  <c:v>46001</c:v>
                </c:pt>
                <c:pt idx="345">
                  <c:v>46002</c:v>
                </c:pt>
                <c:pt idx="346">
                  <c:v>46003</c:v>
                </c:pt>
                <c:pt idx="347">
                  <c:v>46004</c:v>
                </c:pt>
                <c:pt idx="348">
                  <c:v>46005</c:v>
                </c:pt>
                <c:pt idx="349">
                  <c:v>46006</c:v>
                </c:pt>
                <c:pt idx="350">
                  <c:v>46007</c:v>
                </c:pt>
                <c:pt idx="351">
                  <c:v>46008</c:v>
                </c:pt>
                <c:pt idx="352">
                  <c:v>46009</c:v>
                </c:pt>
                <c:pt idx="353">
                  <c:v>46010</c:v>
                </c:pt>
                <c:pt idx="354">
                  <c:v>46011</c:v>
                </c:pt>
                <c:pt idx="355">
                  <c:v>46012</c:v>
                </c:pt>
                <c:pt idx="356">
                  <c:v>46013</c:v>
                </c:pt>
                <c:pt idx="357">
                  <c:v>46014</c:v>
                </c:pt>
                <c:pt idx="358">
                  <c:v>46015</c:v>
                </c:pt>
                <c:pt idx="359">
                  <c:v>46016</c:v>
                </c:pt>
                <c:pt idx="360">
                  <c:v>46017</c:v>
                </c:pt>
                <c:pt idx="361">
                  <c:v>46018</c:v>
                </c:pt>
                <c:pt idx="362">
                  <c:v>46019</c:v>
                </c:pt>
                <c:pt idx="363">
                  <c:v>46020</c:v>
                </c:pt>
                <c:pt idx="364">
                  <c:v>46021</c:v>
                </c:pt>
                <c:pt idx="365">
                  <c:v>46022</c:v>
                </c:pt>
                <c:pt idx="366">
                  <c:v>46023</c:v>
                </c:pt>
                <c:pt idx="367">
                  <c:v>46024</c:v>
                </c:pt>
                <c:pt idx="368">
                  <c:v>46025</c:v>
                </c:pt>
                <c:pt idx="369">
                  <c:v>46026</c:v>
                </c:pt>
                <c:pt idx="370">
                  <c:v>46027</c:v>
                </c:pt>
                <c:pt idx="371">
                  <c:v>46028</c:v>
                </c:pt>
                <c:pt idx="372">
                  <c:v>46029</c:v>
                </c:pt>
                <c:pt idx="373">
                  <c:v>46030</c:v>
                </c:pt>
                <c:pt idx="374">
                  <c:v>46031</c:v>
                </c:pt>
                <c:pt idx="375">
                  <c:v>46032</c:v>
                </c:pt>
                <c:pt idx="376">
                  <c:v>46033</c:v>
                </c:pt>
                <c:pt idx="377">
                  <c:v>46034</c:v>
                </c:pt>
                <c:pt idx="378">
                  <c:v>46035</c:v>
                </c:pt>
                <c:pt idx="379">
                  <c:v>46036</c:v>
                </c:pt>
                <c:pt idx="380">
                  <c:v>46037</c:v>
                </c:pt>
                <c:pt idx="381">
                  <c:v>46038</c:v>
                </c:pt>
                <c:pt idx="382">
                  <c:v>46039</c:v>
                </c:pt>
                <c:pt idx="383">
                  <c:v>46040</c:v>
                </c:pt>
                <c:pt idx="384">
                  <c:v>46041</c:v>
                </c:pt>
                <c:pt idx="385">
                  <c:v>46042</c:v>
                </c:pt>
                <c:pt idx="386">
                  <c:v>46043</c:v>
                </c:pt>
                <c:pt idx="387">
                  <c:v>46044</c:v>
                </c:pt>
                <c:pt idx="388">
                  <c:v>46045</c:v>
                </c:pt>
                <c:pt idx="389">
                  <c:v>46046</c:v>
                </c:pt>
                <c:pt idx="390">
                  <c:v>46047</c:v>
                </c:pt>
                <c:pt idx="391">
                  <c:v>46048</c:v>
                </c:pt>
                <c:pt idx="392">
                  <c:v>46049</c:v>
                </c:pt>
                <c:pt idx="393">
                  <c:v>46050</c:v>
                </c:pt>
                <c:pt idx="394">
                  <c:v>46051</c:v>
                </c:pt>
                <c:pt idx="395">
                  <c:v>46052</c:v>
                </c:pt>
                <c:pt idx="396">
                  <c:v>46053</c:v>
                </c:pt>
                <c:pt idx="397">
                  <c:v>46054</c:v>
                </c:pt>
                <c:pt idx="398">
                  <c:v>46055</c:v>
                </c:pt>
                <c:pt idx="399">
                  <c:v>46056</c:v>
                </c:pt>
                <c:pt idx="400">
                  <c:v>46057</c:v>
                </c:pt>
                <c:pt idx="401">
                  <c:v>46058</c:v>
                </c:pt>
                <c:pt idx="402">
                  <c:v>46059</c:v>
                </c:pt>
                <c:pt idx="403">
                  <c:v>46060</c:v>
                </c:pt>
                <c:pt idx="404">
                  <c:v>46061</c:v>
                </c:pt>
                <c:pt idx="405">
                  <c:v>46062</c:v>
                </c:pt>
                <c:pt idx="406">
                  <c:v>46063</c:v>
                </c:pt>
                <c:pt idx="407">
                  <c:v>46064</c:v>
                </c:pt>
                <c:pt idx="408">
                  <c:v>46065</c:v>
                </c:pt>
                <c:pt idx="409">
                  <c:v>46066</c:v>
                </c:pt>
                <c:pt idx="410">
                  <c:v>46067</c:v>
                </c:pt>
                <c:pt idx="411">
                  <c:v>46068</c:v>
                </c:pt>
                <c:pt idx="412">
                  <c:v>46069</c:v>
                </c:pt>
                <c:pt idx="413">
                  <c:v>46070</c:v>
                </c:pt>
                <c:pt idx="414">
                  <c:v>46071</c:v>
                </c:pt>
                <c:pt idx="415">
                  <c:v>46072</c:v>
                </c:pt>
                <c:pt idx="416">
                  <c:v>46073</c:v>
                </c:pt>
                <c:pt idx="417">
                  <c:v>46074</c:v>
                </c:pt>
                <c:pt idx="418">
                  <c:v>46075</c:v>
                </c:pt>
                <c:pt idx="419">
                  <c:v>46076</c:v>
                </c:pt>
                <c:pt idx="420">
                  <c:v>46077</c:v>
                </c:pt>
                <c:pt idx="421">
                  <c:v>46078</c:v>
                </c:pt>
                <c:pt idx="422">
                  <c:v>46079</c:v>
                </c:pt>
                <c:pt idx="423">
                  <c:v>46080</c:v>
                </c:pt>
                <c:pt idx="424">
                  <c:v>46081</c:v>
                </c:pt>
                <c:pt idx="425">
                  <c:v>46082</c:v>
                </c:pt>
                <c:pt idx="426">
                  <c:v>46082</c:v>
                </c:pt>
                <c:pt idx="427">
                  <c:v>46083</c:v>
                </c:pt>
                <c:pt idx="428">
                  <c:v>46084</c:v>
                </c:pt>
                <c:pt idx="429">
                  <c:v>46085</c:v>
                </c:pt>
                <c:pt idx="430">
                  <c:v>46086</c:v>
                </c:pt>
                <c:pt idx="431">
                  <c:v>46087</c:v>
                </c:pt>
                <c:pt idx="432">
                  <c:v>46088</c:v>
                </c:pt>
                <c:pt idx="433">
                  <c:v>46089</c:v>
                </c:pt>
                <c:pt idx="434">
                  <c:v>46090</c:v>
                </c:pt>
                <c:pt idx="435">
                  <c:v>46091</c:v>
                </c:pt>
                <c:pt idx="436">
                  <c:v>46092</c:v>
                </c:pt>
                <c:pt idx="437">
                  <c:v>46093</c:v>
                </c:pt>
                <c:pt idx="438">
                  <c:v>46094</c:v>
                </c:pt>
                <c:pt idx="439">
                  <c:v>46095</c:v>
                </c:pt>
                <c:pt idx="440">
                  <c:v>46096</c:v>
                </c:pt>
                <c:pt idx="441">
                  <c:v>46097</c:v>
                </c:pt>
                <c:pt idx="442">
                  <c:v>46098</c:v>
                </c:pt>
                <c:pt idx="443">
                  <c:v>46099</c:v>
                </c:pt>
                <c:pt idx="444">
                  <c:v>46100</c:v>
                </c:pt>
                <c:pt idx="445">
                  <c:v>46101</c:v>
                </c:pt>
                <c:pt idx="446">
                  <c:v>46102</c:v>
                </c:pt>
                <c:pt idx="447">
                  <c:v>46103</c:v>
                </c:pt>
                <c:pt idx="448">
                  <c:v>46104</c:v>
                </c:pt>
                <c:pt idx="449">
                  <c:v>46105</c:v>
                </c:pt>
                <c:pt idx="450">
                  <c:v>46106</c:v>
                </c:pt>
                <c:pt idx="451">
                  <c:v>46107</c:v>
                </c:pt>
                <c:pt idx="452">
                  <c:v>46108</c:v>
                </c:pt>
                <c:pt idx="453">
                  <c:v>46109</c:v>
                </c:pt>
                <c:pt idx="454">
                  <c:v>46110</c:v>
                </c:pt>
                <c:pt idx="455">
                  <c:v>46111</c:v>
                </c:pt>
                <c:pt idx="456">
                  <c:v>46112</c:v>
                </c:pt>
                <c:pt idx="457">
                  <c:v>46113</c:v>
                </c:pt>
                <c:pt idx="458">
                  <c:v>46114</c:v>
                </c:pt>
                <c:pt idx="459">
                  <c:v>46115</c:v>
                </c:pt>
                <c:pt idx="460">
                  <c:v>46116</c:v>
                </c:pt>
                <c:pt idx="461">
                  <c:v>46117</c:v>
                </c:pt>
                <c:pt idx="462">
                  <c:v>46118</c:v>
                </c:pt>
                <c:pt idx="463">
                  <c:v>46119</c:v>
                </c:pt>
                <c:pt idx="464">
                  <c:v>46120</c:v>
                </c:pt>
                <c:pt idx="465">
                  <c:v>46121</c:v>
                </c:pt>
                <c:pt idx="466">
                  <c:v>46122</c:v>
                </c:pt>
                <c:pt idx="467">
                  <c:v>46123</c:v>
                </c:pt>
                <c:pt idx="468">
                  <c:v>46124</c:v>
                </c:pt>
                <c:pt idx="469">
                  <c:v>46125</c:v>
                </c:pt>
                <c:pt idx="470">
                  <c:v>46126</c:v>
                </c:pt>
                <c:pt idx="471">
                  <c:v>46127</c:v>
                </c:pt>
                <c:pt idx="472">
                  <c:v>46128</c:v>
                </c:pt>
                <c:pt idx="473">
                  <c:v>46129</c:v>
                </c:pt>
                <c:pt idx="474">
                  <c:v>46130</c:v>
                </c:pt>
                <c:pt idx="475">
                  <c:v>46131</c:v>
                </c:pt>
                <c:pt idx="476">
                  <c:v>46132</c:v>
                </c:pt>
                <c:pt idx="477">
                  <c:v>46133</c:v>
                </c:pt>
                <c:pt idx="478">
                  <c:v>46134</c:v>
                </c:pt>
                <c:pt idx="479">
                  <c:v>46135</c:v>
                </c:pt>
                <c:pt idx="480">
                  <c:v>46136</c:v>
                </c:pt>
                <c:pt idx="481">
                  <c:v>46137</c:v>
                </c:pt>
                <c:pt idx="482">
                  <c:v>46138</c:v>
                </c:pt>
                <c:pt idx="483">
                  <c:v>46139</c:v>
                </c:pt>
                <c:pt idx="484">
                  <c:v>46140</c:v>
                </c:pt>
                <c:pt idx="485">
                  <c:v>46141</c:v>
                </c:pt>
                <c:pt idx="486">
                  <c:v>46142</c:v>
                </c:pt>
                <c:pt idx="487">
                  <c:v>46143</c:v>
                </c:pt>
                <c:pt idx="488">
                  <c:v>46144</c:v>
                </c:pt>
                <c:pt idx="489">
                  <c:v>46145</c:v>
                </c:pt>
                <c:pt idx="490">
                  <c:v>46146</c:v>
                </c:pt>
                <c:pt idx="491">
                  <c:v>46147</c:v>
                </c:pt>
                <c:pt idx="492">
                  <c:v>46148</c:v>
                </c:pt>
                <c:pt idx="493">
                  <c:v>46149</c:v>
                </c:pt>
                <c:pt idx="494">
                  <c:v>46150</c:v>
                </c:pt>
                <c:pt idx="495">
                  <c:v>46151</c:v>
                </c:pt>
                <c:pt idx="496">
                  <c:v>46152</c:v>
                </c:pt>
                <c:pt idx="497">
                  <c:v>46153</c:v>
                </c:pt>
                <c:pt idx="498">
                  <c:v>46154</c:v>
                </c:pt>
                <c:pt idx="499">
                  <c:v>46155</c:v>
                </c:pt>
                <c:pt idx="500">
                  <c:v>46156</c:v>
                </c:pt>
                <c:pt idx="501">
                  <c:v>46157</c:v>
                </c:pt>
                <c:pt idx="502">
                  <c:v>46158</c:v>
                </c:pt>
                <c:pt idx="503">
                  <c:v>46159</c:v>
                </c:pt>
                <c:pt idx="504">
                  <c:v>46160</c:v>
                </c:pt>
                <c:pt idx="505">
                  <c:v>46161</c:v>
                </c:pt>
                <c:pt idx="506">
                  <c:v>46162</c:v>
                </c:pt>
                <c:pt idx="507">
                  <c:v>46163</c:v>
                </c:pt>
                <c:pt idx="508">
                  <c:v>46164</c:v>
                </c:pt>
                <c:pt idx="509">
                  <c:v>46165</c:v>
                </c:pt>
                <c:pt idx="510">
                  <c:v>46166</c:v>
                </c:pt>
                <c:pt idx="511">
                  <c:v>46167</c:v>
                </c:pt>
                <c:pt idx="512">
                  <c:v>46168</c:v>
                </c:pt>
                <c:pt idx="513">
                  <c:v>46169</c:v>
                </c:pt>
                <c:pt idx="514">
                  <c:v>46170</c:v>
                </c:pt>
                <c:pt idx="515">
                  <c:v>46171</c:v>
                </c:pt>
                <c:pt idx="516">
                  <c:v>46172</c:v>
                </c:pt>
                <c:pt idx="517">
                  <c:v>46173</c:v>
                </c:pt>
                <c:pt idx="518">
                  <c:v>46174</c:v>
                </c:pt>
                <c:pt idx="519">
                  <c:v>46175</c:v>
                </c:pt>
                <c:pt idx="520">
                  <c:v>46176</c:v>
                </c:pt>
                <c:pt idx="521">
                  <c:v>46177</c:v>
                </c:pt>
                <c:pt idx="522">
                  <c:v>46178</c:v>
                </c:pt>
                <c:pt idx="523">
                  <c:v>46179</c:v>
                </c:pt>
                <c:pt idx="524">
                  <c:v>46180</c:v>
                </c:pt>
                <c:pt idx="525">
                  <c:v>46181</c:v>
                </c:pt>
                <c:pt idx="526">
                  <c:v>46182</c:v>
                </c:pt>
                <c:pt idx="527">
                  <c:v>46183</c:v>
                </c:pt>
                <c:pt idx="528">
                  <c:v>46184</c:v>
                </c:pt>
                <c:pt idx="529">
                  <c:v>46185</c:v>
                </c:pt>
                <c:pt idx="530">
                  <c:v>46186</c:v>
                </c:pt>
                <c:pt idx="531">
                  <c:v>46187</c:v>
                </c:pt>
                <c:pt idx="532">
                  <c:v>46188</c:v>
                </c:pt>
                <c:pt idx="533">
                  <c:v>46189</c:v>
                </c:pt>
                <c:pt idx="534">
                  <c:v>46190</c:v>
                </c:pt>
                <c:pt idx="535">
                  <c:v>46191</c:v>
                </c:pt>
                <c:pt idx="536">
                  <c:v>46192</c:v>
                </c:pt>
                <c:pt idx="537">
                  <c:v>46193</c:v>
                </c:pt>
                <c:pt idx="538">
                  <c:v>46194</c:v>
                </c:pt>
                <c:pt idx="539">
                  <c:v>46195</c:v>
                </c:pt>
                <c:pt idx="540">
                  <c:v>46196</c:v>
                </c:pt>
                <c:pt idx="541">
                  <c:v>46197</c:v>
                </c:pt>
                <c:pt idx="542">
                  <c:v>46198</c:v>
                </c:pt>
                <c:pt idx="543">
                  <c:v>46199</c:v>
                </c:pt>
                <c:pt idx="544">
                  <c:v>46200</c:v>
                </c:pt>
                <c:pt idx="545">
                  <c:v>46201</c:v>
                </c:pt>
                <c:pt idx="546">
                  <c:v>46202</c:v>
                </c:pt>
                <c:pt idx="547">
                  <c:v>46203</c:v>
                </c:pt>
                <c:pt idx="548">
                  <c:v>46204</c:v>
                </c:pt>
                <c:pt idx="549">
                  <c:v>46205</c:v>
                </c:pt>
                <c:pt idx="550">
                  <c:v>46206</c:v>
                </c:pt>
                <c:pt idx="551">
                  <c:v>46207</c:v>
                </c:pt>
                <c:pt idx="552">
                  <c:v>46208</c:v>
                </c:pt>
                <c:pt idx="553">
                  <c:v>46209</c:v>
                </c:pt>
                <c:pt idx="554">
                  <c:v>46210</c:v>
                </c:pt>
                <c:pt idx="555">
                  <c:v>46211</c:v>
                </c:pt>
                <c:pt idx="556">
                  <c:v>46212</c:v>
                </c:pt>
                <c:pt idx="557">
                  <c:v>46213</c:v>
                </c:pt>
                <c:pt idx="558">
                  <c:v>46214</c:v>
                </c:pt>
                <c:pt idx="559">
                  <c:v>46215</c:v>
                </c:pt>
                <c:pt idx="560">
                  <c:v>46216</c:v>
                </c:pt>
                <c:pt idx="561">
                  <c:v>46217</c:v>
                </c:pt>
                <c:pt idx="562">
                  <c:v>46218</c:v>
                </c:pt>
                <c:pt idx="563">
                  <c:v>46219</c:v>
                </c:pt>
                <c:pt idx="564">
                  <c:v>46220</c:v>
                </c:pt>
                <c:pt idx="565">
                  <c:v>46221</c:v>
                </c:pt>
                <c:pt idx="566">
                  <c:v>46222</c:v>
                </c:pt>
                <c:pt idx="567">
                  <c:v>46223</c:v>
                </c:pt>
                <c:pt idx="568">
                  <c:v>46224</c:v>
                </c:pt>
                <c:pt idx="569">
                  <c:v>46225</c:v>
                </c:pt>
                <c:pt idx="570">
                  <c:v>46226</c:v>
                </c:pt>
                <c:pt idx="571">
                  <c:v>46227</c:v>
                </c:pt>
                <c:pt idx="572">
                  <c:v>46228</c:v>
                </c:pt>
                <c:pt idx="573">
                  <c:v>46229</c:v>
                </c:pt>
                <c:pt idx="574">
                  <c:v>46230</c:v>
                </c:pt>
                <c:pt idx="575">
                  <c:v>46231</c:v>
                </c:pt>
                <c:pt idx="576">
                  <c:v>46232</c:v>
                </c:pt>
                <c:pt idx="577">
                  <c:v>46233</c:v>
                </c:pt>
                <c:pt idx="578">
                  <c:v>46234</c:v>
                </c:pt>
                <c:pt idx="579">
                  <c:v>46235</c:v>
                </c:pt>
                <c:pt idx="580">
                  <c:v>46236</c:v>
                </c:pt>
                <c:pt idx="581">
                  <c:v>46237</c:v>
                </c:pt>
                <c:pt idx="582">
                  <c:v>46238</c:v>
                </c:pt>
                <c:pt idx="583">
                  <c:v>46239</c:v>
                </c:pt>
                <c:pt idx="584">
                  <c:v>46240</c:v>
                </c:pt>
                <c:pt idx="585">
                  <c:v>46241</c:v>
                </c:pt>
                <c:pt idx="586">
                  <c:v>46242</c:v>
                </c:pt>
                <c:pt idx="587">
                  <c:v>46243</c:v>
                </c:pt>
                <c:pt idx="588">
                  <c:v>46244</c:v>
                </c:pt>
                <c:pt idx="589">
                  <c:v>46245</c:v>
                </c:pt>
                <c:pt idx="590">
                  <c:v>46246</c:v>
                </c:pt>
                <c:pt idx="591">
                  <c:v>46247</c:v>
                </c:pt>
                <c:pt idx="592">
                  <c:v>46248</c:v>
                </c:pt>
                <c:pt idx="593">
                  <c:v>46249</c:v>
                </c:pt>
                <c:pt idx="594">
                  <c:v>46250</c:v>
                </c:pt>
                <c:pt idx="595">
                  <c:v>46251</c:v>
                </c:pt>
                <c:pt idx="596">
                  <c:v>46252</c:v>
                </c:pt>
                <c:pt idx="597">
                  <c:v>46253</c:v>
                </c:pt>
                <c:pt idx="598">
                  <c:v>46254</c:v>
                </c:pt>
                <c:pt idx="599">
                  <c:v>46255</c:v>
                </c:pt>
                <c:pt idx="600">
                  <c:v>46256</c:v>
                </c:pt>
                <c:pt idx="601">
                  <c:v>46257</c:v>
                </c:pt>
                <c:pt idx="602">
                  <c:v>46258</c:v>
                </c:pt>
                <c:pt idx="603">
                  <c:v>46259</c:v>
                </c:pt>
                <c:pt idx="604">
                  <c:v>46260</c:v>
                </c:pt>
                <c:pt idx="605">
                  <c:v>46261</c:v>
                </c:pt>
                <c:pt idx="606">
                  <c:v>46262</c:v>
                </c:pt>
                <c:pt idx="607">
                  <c:v>46263</c:v>
                </c:pt>
                <c:pt idx="608">
                  <c:v>46264</c:v>
                </c:pt>
                <c:pt idx="609">
                  <c:v>46265</c:v>
                </c:pt>
                <c:pt idx="610">
                  <c:v>46266</c:v>
                </c:pt>
                <c:pt idx="611">
                  <c:v>46267</c:v>
                </c:pt>
                <c:pt idx="612">
                  <c:v>46268</c:v>
                </c:pt>
                <c:pt idx="613">
                  <c:v>46269</c:v>
                </c:pt>
                <c:pt idx="614">
                  <c:v>46270</c:v>
                </c:pt>
                <c:pt idx="615">
                  <c:v>46271</c:v>
                </c:pt>
                <c:pt idx="616">
                  <c:v>46272</c:v>
                </c:pt>
                <c:pt idx="617">
                  <c:v>46273</c:v>
                </c:pt>
                <c:pt idx="618">
                  <c:v>46274</c:v>
                </c:pt>
                <c:pt idx="619">
                  <c:v>46275</c:v>
                </c:pt>
                <c:pt idx="620">
                  <c:v>46276</c:v>
                </c:pt>
                <c:pt idx="621">
                  <c:v>46277</c:v>
                </c:pt>
                <c:pt idx="622">
                  <c:v>46278</c:v>
                </c:pt>
                <c:pt idx="623">
                  <c:v>46279</c:v>
                </c:pt>
                <c:pt idx="624">
                  <c:v>46280</c:v>
                </c:pt>
                <c:pt idx="625">
                  <c:v>46281</c:v>
                </c:pt>
                <c:pt idx="626">
                  <c:v>46282</c:v>
                </c:pt>
                <c:pt idx="627">
                  <c:v>46283</c:v>
                </c:pt>
                <c:pt idx="628">
                  <c:v>46284</c:v>
                </c:pt>
                <c:pt idx="629">
                  <c:v>46285</c:v>
                </c:pt>
                <c:pt idx="630">
                  <c:v>46286</c:v>
                </c:pt>
                <c:pt idx="631">
                  <c:v>46287</c:v>
                </c:pt>
                <c:pt idx="632">
                  <c:v>46288</c:v>
                </c:pt>
                <c:pt idx="633">
                  <c:v>46289</c:v>
                </c:pt>
                <c:pt idx="634">
                  <c:v>46290</c:v>
                </c:pt>
                <c:pt idx="635">
                  <c:v>46291</c:v>
                </c:pt>
                <c:pt idx="636">
                  <c:v>46292</c:v>
                </c:pt>
                <c:pt idx="637">
                  <c:v>46293</c:v>
                </c:pt>
                <c:pt idx="638">
                  <c:v>46294</c:v>
                </c:pt>
                <c:pt idx="639">
                  <c:v>46295</c:v>
                </c:pt>
                <c:pt idx="640">
                  <c:v>46296</c:v>
                </c:pt>
                <c:pt idx="641">
                  <c:v>46297</c:v>
                </c:pt>
                <c:pt idx="642">
                  <c:v>46298</c:v>
                </c:pt>
                <c:pt idx="643">
                  <c:v>46299</c:v>
                </c:pt>
                <c:pt idx="644">
                  <c:v>46300</c:v>
                </c:pt>
                <c:pt idx="645">
                  <c:v>46301</c:v>
                </c:pt>
                <c:pt idx="646">
                  <c:v>46302</c:v>
                </c:pt>
                <c:pt idx="647">
                  <c:v>46303</c:v>
                </c:pt>
                <c:pt idx="648">
                  <c:v>46304</c:v>
                </c:pt>
                <c:pt idx="649">
                  <c:v>46305</c:v>
                </c:pt>
                <c:pt idx="650">
                  <c:v>46306</c:v>
                </c:pt>
                <c:pt idx="651">
                  <c:v>46307</c:v>
                </c:pt>
                <c:pt idx="652">
                  <c:v>46308</c:v>
                </c:pt>
                <c:pt idx="653">
                  <c:v>46309</c:v>
                </c:pt>
                <c:pt idx="654">
                  <c:v>46310</c:v>
                </c:pt>
                <c:pt idx="655">
                  <c:v>46311</c:v>
                </c:pt>
                <c:pt idx="656">
                  <c:v>46312</c:v>
                </c:pt>
                <c:pt idx="657">
                  <c:v>46313</c:v>
                </c:pt>
                <c:pt idx="658">
                  <c:v>46314</c:v>
                </c:pt>
                <c:pt idx="659">
                  <c:v>46315</c:v>
                </c:pt>
                <c:pt idx="660">
                  <c:v>46316</c:v>
                </c:pt>
                <c:pt idx="661">
                  <c:v>46317</c:v>
                </c:pt>
                <c:pt idx="662">
                  <c:v>46318</c:v>
                </c:pt>
                <c:pt idx="663">
                  <c:v>46319</c:v>
                </c:pt>
                <c:pt idx="664">
                  <c:v>46320</c:v>
                </c:pt>
                <c:pt idx="665">
                  <c:v>46321</c:v>
                </c:pt>
                <c:pt idx="666">
                  <c:v>46322</c:v>
                </c:pt>
                <c:pt idx="667">
                  <c:v>46323</c:v>
                </c:pt>
                <c:pt idx="668">
                  <c:v>46324</c:v>
                </c:pt>
                <c:pt idx="669">
                  <c:v>46325</c:v>
                </c:pt>
                <c:pt idx="670">
                  <c:v>46326</c:v>
                </c:pt>
                <c:pt idx="671">
                  <c:v>46327</c:v>
                </c:pt>
                <c:pt idx="672">
                  <c:v>46328</c:v>
                </c:pt>
                <c:pt idx="673">
                  <c:v>46329</c:v>
                </c:pt>
                <c:pt idx="674">
                  <c:v>46330</c:v>
                </c:pt>
                <c:pt idx="675">
                  <c:v>46331</c:v>
                </c:pt>
                <c:pt idx="676">
                  <c:v>46332</c:v>
                </c:pt>
                <c:pt idx="677">
                  <c:v>46333</c:v>
                </c:pt>
                <c:pt idx="678">
                  <c:v>46334</c:v>
                </c:pt>
                <c:pt idx="679">
                  <c:v>46335</c:v>
                </c:pt>
                <c:pt idx="680">
                  <c:v>46336</c:v>
                </c:pt>
                <c:pt idx="681">
                  <c:v>46337</c:v>
                </c:pt>
                <c:pt idx="682">
                  <c:v>46338</c:v>
                </c:pt>
                <c:pt idx="683">
                  <c:v>46339</c:v>
                </c:pt>
                <c:pt idx="684">
                  <c:v>46340</c:v>
                </c:pt>
                <c:pt idx="685">
                  <c:v>46341</c:v>
                </c:pt>
                <c:pt idx="686">
                  <c:v>46342</c:v>
                </c:pt>
                <c:pt idx="687">
                  <c:v>46343</c:v>
                </c:pt>
                <c:pt idx="688">
                  <c:v>46344</c:v>
                </c:pt>
                <c:pt idx="689">
                  <c:v>46345</c:v>
                </c:pt>
                <c:pt idx="690">
                  <c:v>46346</c:v>
                </c:pt>
                <c:pt idx="691">
                  <c:v>46347</c:v>
                </c:pt>
                <c:pt idx="692">
                  <c:v>46348</c:v>
                </c:pt>
                <c:pt idx="693">
                  <c:v>46349</c:v>
                </c:pt>
                <c:pt idx="694">
                  <c:v>46350</c:v>
                </c:pt>
                <c:pt idx="695">
                  <c:v>46351</c:v>
                </c:pt>
                <c:pt idx="696">
                  <c:v>46352</c:v>
                </c:pt>
                <c:pt idx="697">
                  <c:v>46353</c:v>
                </c:pt>
                <c:pt idx="698">
                  <c:v>46354</c:v>
                </c:pt>
                <c:pt idx="699">
                  <c:v>46355</c:v>
                </c:pt>
                <c:pt idx="700">
                  <c:v>46356</c:v>
                </c:pt>
                <c:pt idx="701">
                  <c:v>46357</c:v>
                </c:pt>
                <c:pt idx="702">
                  <c:v>46358</c:v>
                </c:pt>
                <c:pt idx="703">
                  <c:v>46359</c:v>
                </c:pt>
                <c:pt idx="704">
                  <c:v>46360</c:v>
                </c:pt>
                <c:pt idx="705">
                  <c:v>46361</c:v>
                </c:pt>
                <c:pt idx="706">
                  <c:v>46362</c:v>
                </c:pt>
                <c:pt idx="707">
                  <c:v>46363</c:v>
                </c:pt>
                <c:pt idx="708">
                  <c:v>46364</c:v>
                </c:pt>
                <c:pt idx="709">
                  <c:v>46365</c:v>
                </c:pt>
                <c:pt idx="710">
                  <c:v>46366</c:v>
                </c:pt>
                <c:pt idx="711">
                  <c:v>46367</c:v>
                </c:pt>
                <c:pt idx="712">
                  <c:v>46368</c:v>
                </c:pt>
                <c:pt idx="713">
                  <c:v>46369</c:v>
                </c:pt>
                <c:pt idx="714">
                  <c:v>46370</c:v>
                </c:pt>
                <c:pt idx="715">
                  <c:v>46371</c:v>
                </c:pt>
                <c:pt idx="716">
                  <c:v>46372</c:v>
                </c:pt>
                <c:pt idx="717">
                  <c:v>46373</c:v>
                </c:pt>
                <c:pt idx="718">
                  <c:v>46374</c:v>
                </c:pt>
                <c:pt idx="719">
                  <c:v>46375</c:v>
                </c:pt>
                <c:pt idx="720">
                  <c:v>46376</c:v>
                </c:pt>
                <c:pt idx="721">
                  <c:v>46377</c:v>
                </c:pt>
                <c:pt idx="722">
                  <c:v>46378</c:v>
                </c:pt>
                <c:pt idx="723">
                  <c:v>46379</c:v>
                </c:pt>
                <c:pt idx="724">
                  <c:v>46380</c:v>
                </c:pt>
                <c:pt idx="725">
                  <c:v>46381</c:v>
                </c:pt>
                <c:pt idx="726">
                  <c:v>46382</c:v>
                </c:pt>
                <c:pt idx="727">
                  <c:v>46383</c:v>
                </c:pt>
                <c:pt idx="728">
                  <c:v>46384</c:v>
                </c:pt>
                <c:pt idx="729">
                  <c:v>46385</c:v>
                </c:pt>
                <c:pt idx="730">
                  <c:v>46386</c:v>
                </c:pt>
                <c:pt idx="731">
                  <c:v>46387</c:v>
                </c:pt>
                <c:pt idx="732">
                  <c:v>46388</c:v>
                </c:pt>
                <c:pt idx="733">
                  <c:v>46389</c:v>
                </c:pt>
                <c:pt idx="734">
                  <c:v>46390</c:v>
                </c:pt>
                <c:pt idx="735">
                  <c:v>46391</c:v>
                </c:pt>
                <c:pt idx="736">
                  <c:v>46392</c:v>
                </c:pt>
                <c:pt idx="737">
                  <c:v>46393</c:v>
                </c:pt>
                <c:pt idx="738">
                  <c:v>46394</c:v>
                </c:pt>
                <c:pt idx="739">
                  <c:v>46395</c:v>
                </c:pt>
                <c:pt idx="740">
                  <c:v>46396</c:v>
                </c:pt>
                <c:pt idx="741">
                  <c:v>46397</c:v>
                </c:pt>
                <c:pt idx="742">
                  <c:v>46398</c:v>
                </c:pt>
                <c:pt idx="743">
                  <c:v>46399</c:v>
                </c:pt>
                <c:pt idx="744">
                  <c:v>46400</c:v>
                </c:pt>
                <c:pt idx="745">
                  <c:v>46401</c:v>
                </c:pt>
                <c:pt idx="746">
                  <c:v>46402</c:v>
                </c:pt>
                <c:pt idx="747">
                  <c:v>46403</c:v>
                </c:pt>
                <c:pt idx="748">
                  <c:v>46404</c:v>
                </c:pt>
                <c:pt idx="749">
                  <c:v>46405</c:v>
                </c:pt>
                <c:pt idx="750">
                  <c:v>46406</c:v>
                </c:pt>
                <c:pt idx="751">
                  <c:v>46407</c:v>
                </c:pt>
                <c:pt idx="752">
                  <c:v>46408</c:v>
                </c:pt>
                <c:pt idx="753">
                  <c:v>46409</c:v>
                </c:pt>
                <c:pt idx="754">
                  <c:v>46410</c:v>
                </c:pt>
                <c:pt idx="755">
                  <c:v>46411</c:v>
                </c:pt>
                <c:pt idx="756">
                  <c:v>46412</c:v>
                </c:pt>
                <c:pt idx="757">
                  <c:v>46413</c:v>
                </c:pt>
                <c:pt idx="758">
                  <c:v>46414</c:v>
                </c:pt>
                <c:pt idx="759">
                  <c:v>46415</c:v>
                </c:pt>
                <c:pt idx="760">
                  <c:v>46416</c:v>
                </c:pt>
                <c:pt idx="761">
                  <c:v>46417</c:v>
                </c:pt>
                <c:pt idx="762">
                  <c:v>46418</c:v>
                </c:pt>
                <c:pt idx="763">
                  <c:v>46419</c:v>
                </c:pt>
                <c:pt idx="764">
                  <c:v>46420</c:v>
                </c:pt>
                <c:pt idx="765">
                  <c:v>46421</c:v>
                </c:pt>
                <c:pt idx="766">
                  <c:v>46422</c:v>
                </c:pt>
                <c:pt idx="767">
                  <c:v>46423</c:v>
                </c:pt>
                <c:pt idx="768">
                  <c:v>46424</c:v>
                </c:pt>
                <c:pt idx="769">
                  <c:v>46425</c:v>
                </c:pt>
                <c:pt idx="770">
                  <c:v>46426</c:v>
                </c:pt>
                <c:pt idx="771">
                  <c:v>46427</c:v>
                </c:pt>
                <c:pt idx="772">
                  <c:v>46428</c:v>
                </c:pt>
                <c:pt idx="773">
                  <c:v>46429</c:v>
                </c:pt>
                <c:pt idx="774">
                  <c:v>46430</c:v>
                </c:pt>
                <c:pt idx="775">
                  <c:v>46431</c:v>
                </c:pt>
                <c:pt idx="776">
                  <c:v>46432</c:v>
                </c:pt>
                <c:pt idx="777">
                  <c:v>46433</c:v>
                </c:pt>
                <c:pt idx="778">
                  <c:v>46434</c:v>
                </c:pt>
                <c:pt idx="779">
                  <c:v>46435</c:v>
                </c:pt>
                <c:pt idx="780">
                  <c:v>46436</c:v>
                </c:pt>
                <c:pt idx="781">
                  <c:v>46437</c:v>
                </c:pt>
                <c:pt idx="782">
                  <c:v>46438</c:v>
                </c:pt>
                <c:pt idx="783">
                  <c:v>46439</c:v>
                </c:pt>
                <c:pt idx="784">
                  <c:v>46440</c:v>
                </c:pt>
                <c:pt idx="785">
                  <c:v>46441</c:v>
                </c:pt>
                <c:pt idx="786">
                  <c:v>46442</c:v>
                </c:pt>
                <c:pt idx="787">
                  <c:v>46443</c:v>
                </c:pt>
                <c:pt idx="788">
                  <c:v>46444</c:v>
                </c:pt>
                <c:pt idx="789">
                  <c:v>46445</c:v>
                </c:pt>
                <c:pt idx="790">
                  <c:v>46446</c:v>
                </c:pt>
                <c:pt idx="791">
                  <c:v>46447</c:v>
                </c:pt>
                <c:pt idx="792">
                  <c:v>46447</c:v>
                </c:pt>
                <c:pt idx="793">
                  <c:v>46448</c:v>
                </c:pt>
                <c:pt idx="794">
                  <c:v>46449</c:v>
                </c:pt>
                <c:pt idx="795">
                  <c:v>46450</c:v>
                </c:pt>
                <c:pt idx="796">
                  <c:v>46451</c:v>
                </c:pt>
                <c:pt idx="797">
                  <c:v>46452</c:v>
                </c:pt>
                <c:pt idx="798">
                  <c:v>46453</c:v>
                </c:pt>
                <c:pt idx="799">
                  <c:v>46454</c:v>
                </c:pt>
                <c:pt idx="800">
                  <c:v>46455</c:v>
                </c:pt>
                <c:pt idx="801">
                  <c:v>46456</c:v>
                </c:pt>
                <c:pt idx="802">
                  <c:v>46457</c:v>
                </c:pt>
                <c:pt idx="803">
                  <c:v>46458</c:v>
                </c:pt>
                <c:pt idx="804">
                  <c:v>46459</c:v>
                </c:pt>
                <c:pt idx="805">
                  <c:v>46460</c:v>
                </c:pt>
                <c:pt idx="806">
                  <c:v>46461</c:v>
                </c:pt>
                <c:pt idx="807">
                  <c:v>46462</c:v>
                </c:pt>
                <c:pt idx="808">
                  <c:v>46463</c:v>
                </c:pt>
                <c:pt idx="809">
                  <c:v>46464</c:v>
                </c:pt>
                <c:pt idx="810">
                  <c:v>46465</c:v>
                </c:pt>
                <c:pt idx="811">
                  <c:v>46466</c:v>
                </c:pt>
                <c:pt idx="812">
                  <c:v>46467</c:v>
                </c:pt>
                <c:pt idx="813">
                  <c:v>46468</c:v>
                </c:pt>
                <c:pt idx="814">
                  <c:v>46469</c:v>
                </c:pt>
                <c:pt idx="815">
                  <c:v>46470</c:v>
                </c:pt>
                <c:pt idx="816">
                  <c:v>46471</c:v>
                </c:pt>
                <c:pt idx="817">
                  <c:v>46472</c:v>
                </c:pt>
                <c:pt idx="818">
                  <c:v>46473</c:v>
                </c:pt>
                <c:pt idx="819">
                  <c:v>46474</c:v>
                </c:pt>
                <c:pt idx="820">
                  <c:v>46475</c:v>
                </c:pt>
                <c:pt idx="821">
                  <c:v>46476</c:v>
                </c:pt>
                <c:pt idx="822">
                  <c:v>46477</c:v>
                </c:pt>
                <c:pt idx="823">
                  <c:v>46478</c:v>
                </c:pt>
                <c:pt idx="824">
                  <c:v>46479</c:v>
                </c:pt>
                <c:pt idx="825">
                  <c:v>46480</c:v>
                </c:pt>
                <c:pt idx="826">
                  <c:v>46481</c:v>
                </c:pt>
                <c:pt idx="827">
                  <c:v>46482</c:v>
                </c:pt>
                <c:pt idx="828">
                  <c:v>46483</c:v>
                </c:pt>
                <c:pt idx="829">
                  <c:v>46484</c:v>
                </c:pt>
                <c:pt idx="830">
                  <c:v>46485</c:v>
                </c:pt>
                <c:pt idx="831">
                  <c:v>46486</c:v>
                </c:pt>
                <c:pt idx="832">
                  <c:v>46487</c:v>
                </c:pt>
                <c:pt idx="833">
                  <c:v>46488</c:v>
                </c:pt>
                <c:pt idx="834">
                  <c:v>46489</c:v>
                </c:pt>
                <c:pt idx="835">
                  <c:v>46490</c:v>
                </c:pt>
                <c:pt idx="836">
                  <c:v>46491</c:v>
                </c:pt>
                <c:pt idx="837">
                  <c:v>46492</c:v>
                </c:pt>
                <c:pt idx="838">
                  <c:v>46493</c:v>
                </c:pt>
                <c:pt idx="839">
                  <c:v>46494</c:v>
                </c:pt>
                <c:pt idx="840">
                  <c:v>46495</c:v>
                </c:pt>
                <c:pt idx="841">
                  <c:v>46496</c:v>
                </c:pt>
                <c:pt idx="842">
                  <c:v>46497</c:v>
                </c:pt>
                <c:pt idx="843">
                  <c:v>46498</c:v>
                </c:pt>
                <c:pt idx="844">
                  <c:v>46499</c:v>
                </c:pt>
                <c:pt idx="845">
                  <c:v>46500</c:v>
                </c:pt>
                <c:pt idx="846">
                  <c:v>46501</c:v>
                </c:pt>
                <c:pt idx="847">
                  <c:v>46502</c:v>
                </c:pt>
                <c:pt idx="848">
                  <c:v>46503</c:v>
                </c:pt>
                <c:pt idx="849">
                  <c:v>46504</c:v>
                </c:pt>
                <c:pt idx="850">
                  <c:v>46505</c:v>
                </c:pt>
                <c:pt idx="851">
                  <c:v>46506</c:v>
                </c:pt>
                <c:pt idx="852">
                  <c:v>46507</c:v>
                </c:pt>
                <c:pt idx="853">
                  <c:v>46508</c:v>
                </c:pt>
                <c:pt idx="854">
                  <c:v>46509</c:v>
                </c:pt>
                <c:pt idx="855">
                  <c:v>46510</c:v>
                </c:pt>
                <c:pt idx="856">
                  <c:v>46511</c:v>
                </c:pt>
                <c:pt idx="857">
                  <c:v>46512</c:v>
                </c:pt>
                <c:pt idx="858">
                  <c:v>46513</c:v>
                </c:pt>
                <c:pt idx="859">
                  <c:v>46514</c:v>
                </c:pt>
                <c:pt idx="860">
                  <c:v>46515</c:v>
                </c:pt>
                <c:pt idx="861">
                  <c:v>46516</c:v>
                </c:pt>
                <c:pt idx="862">
                  <c:v>46517</c:v>
                </c:pt>
                <c:pt idx="863">
                  <c:v>46518</c:v>
                </c:pt>
                <c:pt idx="864">
                  <c:v>46519</c:v>
                </c:pt>
                <c:pt idx="865">
                  <c:v>46520</c:v>
                </c:pt>
                <c:pt idx="866">
                  <c:v>46521</c:v>
                </c:pt>
                <c:pt idx="867">
                  <c:v>46522</c:v>
                </c:pt>
                <c:pt idx="868">
                  <c:v>46523</c:v>
                </c:pt>
                <c:pt idx="869">
                  <c:v>46524</c:v>
                </c:pt>
                <c:pt idx="870">
                  <c:v>46525</c:v>
                </c:pt>
                <c:pt idx="871">
                  <c:v>46526</c:v>
                </c:pt>
                <c:pt idx="872">
                  <c:v>46527</c:v>
                </c:pt>
                <c:pt idx="873">
                  <c:v>46528</c:v>
                </c:pt>
                <c:pt idx="874">
                  <c:v>46529</c:v>
                </c:pt>
                <c:pt idx="875">
                  <c:v>46530</c:v>
                </c:pt>
                <c:pt idx="876">
                  <c:v>46531</c:v>
                </c:pt>
                <c:pt idx="877">
                  <c:v>46532</c:v>
                </c:pt>
                <c:pt idx="878">
                  <c:v>46533</c:v>
                </c:pt>
                <c:pt idx="879">
                  <c:v>46534</c:v>
                </c:pt>
                <c:pt idx="880">
                  <c:v>46535</c:v>
                </c:pt>
                <c:pt idx="881">
                  <c:v>46536</c:v>
                </c:pt>
                <c:pt idx="882">
                  <c:v>46537</c:v>
                </c:pt>
                <c:pt idx="883">
                  <c:v>46538</c:v>
                </c:pt>
                <c:pt idx="884">
                  <c:v>46539</c:v>
                </c:pt>
                <c:pt idx="885">
                  <c:v>46540</c:v>
                </c:pt>
                <c:pt idx="886">
                  <c:v>46541</c:v>
                </c:pt>
                <c:pt idx="887">
                  <c:v>46542</c:v>
                </c:pt>
                <c:pt idx="888">
                  <c:v>46543</c:v>
                </c:pt>
                <c:pt idx="889">
                  <c:v>46544</c:v>
                </c:pt>
                <c:pt idx="890">
                  <c:v>46545</c:v>
                </c:pt>
                <c:pt idx="891">
                  <c:v>46546</c:v>
                </c:pt>
                <c:pt idx="892">
                  <c:v>46547</c:v>
                </c:pt>
                <c:pt idx="893">
                  <c:v>46548</c:v>
                </c:pt>
                <c:pt idx="894">
                  <c:v>46549</c:v>
                </c:pt>
                <c:pt idx="895">
                  <c:v>46550</c:v>
                </c:pt>
                <c:pt idx="896">
                  <c:v>46551</c:v>
                </c:pt>
                <c:pt idx="897">
                  <c:v>46552</c:v>
                </c:pt>
                <c:pt idx="898">
                  <c:v>46553</c:v>
                </c:pt>
                <c:pt idx="899">
                  <c:v>46554</c:v>
                </c:pt>
                <c:pt idx="900">
                  <c:v>46555</c:v>
                </c:pt>
                <c:pt idx="901">
                  <c:v>46556</c:v>
                </c:pt>
                <c:pt idx="902">
                  <c:v>46557</c:v>
                </c:pt>
                <c:pt idx="903">
                  <c:v>46558</c:v>
                </c:pt>
                <c:pt idx="904">
                  <c:v>46559</c:v>
                </c:pt>
                <c:pt idx="905">
                  <c:v>46560</c:v>
                </c:pt>
                <c:pt idx="906">
                  <c:v>46561</c:v>
                </c:pt>
                <c:pt idx="907">
                  <c:v>46562</c:v>
                </c:pt>
                <c:pt idx="908">
                  <c:v>46563</c:v>
                </c:pt>
                <c:pt idx="909">
                  <c:v>46564</c:v>
                </c:pt>
                <c:pt idx="910">
                  <c:v>46565</c:v>
                </c:pt>
                <c:pt idx="911">
                  <c:v>46566</c:v>
                </c:pt>
                <c:pt idx="912">
                  <c:v>46567</c:v>
                </c:pt>
                <c:pt idx="913">
                  <c:v>46568</c:v>
                </c:pt>
                <c:pt idx="914">
                  <c:v>46569</c:v>
                </c:pt>
                <c:pt idx="915">
                  <c:v>46570</c:v>
                </c:pt>
                <c:pt idx="916">
                  <c:v>46571</c:v>
                </c:pt>
                <c:pt idx="917">
                  <c:v>46572</c:v>
                </c:pt>
                <c:pt idx="918">
                  <c:v>46573</c:v>
                </c:pt>
                <c:pt idx="919">
                  <c:v>46574</c:v>
                </c:pt>
                <c:pt idx="920">
                  <c:v>46575</c:v>
                </c:pt>
                <c:pt idx="921">
                  <c:v>46576</c:v>
                </c:pt>
                <c:pt idx="922">
                  <c:v>46577</c:v>
                </c:pt>
                <c:pt idx="923">
                  <c:v>46578</c:v>
                </c:pt>
                <c:pt idx="924">
                  <c:v>46579</c:v>
                </c:pt>
                <c:pt idx="925">
                  <c:v>46580</c:v>
                </c:pt>
                <c:pt idx="926">
                  <c:v>46581</c:v>
                </c:pt>
                <c:pt idx="927">
                  <c:v>46582</c:v>
                </c:pt>
                <c:pt idx="928">
                  <c:v>46583</c:v>
                </c:pt>
                <c:pt idx="929">
                  <c:v>46584</c:v>
                </c:pt>
                <c:pt idx="930">
                  <c:v>46585</c:v>
                </c:pt>
                <c:pt idx="931">
                  <c:v>46586</c:v>
                </c:pt>
                <c:pt idx="932">
                  <c:v>46587</c:v>
                </c:pt>
                <c:pt idx="933">
                  <c:v>46588</c:v>
                </c:pt>
                <c:pt idx="934">
                  <c:v>46589</c:v>
                </c:pt>
                <c:pt idx="935">
                  <c:v>46590</c:v>
                </c:pt>
                <c:pt idx="936">
                  <c:v>46591</c:v>
                </c:pt>
                <c:pt idx="937">
                  <c:v>46592</c:v>
                </c:pt>
                <c:pt idx="938">
                  <c:v>46593</c:v>
                </c:pt>
                <c:pt idx="939">
                  <c:v>46594</c:v>
                </c:pt>
                <c:pt idx="940">
                  <c:v>46595</c:v>
                </c:pt>
                <c:pt idx="941">
                  <c:v>46596</c:v>
                </c:pt>
                <c:pt idx="942">
                  <c:v>46597</c:v>
                </c:pt>
                <c:pt idx="943">
                  <c:v>46598</c:v>
                </c:pt>
                <c:pt idx="944">
                  <c:v>46599</c:v>
                </c:pt>
                <c:pt idx="945">
                  <c:v>46600</c:v>
                </c:pt>
                <c:pt idx="946">
                  <c:v>46601</c:v>
                </c:pt>
                <c:pt idx="947">
                  <c:v>46602</c:v>
                </c:pt>
                <c:pt idx="948">
                  <c:v>46603</c:v>
                </c:pt>
                <c:pt idx="949">
                  <c:v>46604</c:v>
                </c:pt>
                <c:pt idx="950">
                  <c:v>46605</c:v>
                </c:pt>
                <c:pt idx="951">
                  <c:v>46606</c:v>
                </c:pt>
                <c:pt idx="952">
                  <c:v>46607</c:v>
                </c:pt>
                <c:pt idx="953">
                  <c:v>46608</c:v>
                </c:pt>
                <c:pt idx="954">
                  <c:v>46609</c:v>
                </c:pt>
                <c:pt idx="955">
                  <c:v>46610</c:v>
                </c:pt>
                <c:pt idx="956">
                  <c:v>46611</c:v>
                </c:pt>
                <c:pt idx="957">
                  <c:v>46612</c:v>
                </c:pt>
                <c:pt idx="958">
                  <c:v>46613</c:v>
                </c:pt>
                <c:pt idx="959">
                  <c:v>46614</c:v>
                </c:pt>
                <c:pt idx="960">
                  <c:v>46615</c:v>
                </c:pt>
                <c:pt idx="961">
                  <c:v>46616</c:v>
                </c:pt>
                <c:pt idx="962">
                  <c:v>46617</c:v>
                </c:pt>
                <c:pt idx="963">
                  <c:v>46618</c:v>
                </c:pt>
                <c:pt idx="964">
                  <c:v>46619</c:v>
                </c:pt>
                <c:pt idx="965">
                  <c:v>46620</c:v>
                </c:pt>
                <c:pt idx="966">
                  <c:v>46621</c:v>
                </c:pt>
                <c:pt idx="967">
                  <c:v>46622</c:v>
                </c:pt>
                <c:pt idx="968">
                  <c:v>46623</c:v>
                </c:pt>
                <c:pt idx="969">
                  <c:v>46624</c:v>
                </c:pt>
                <c:pt idx="970">
                  <c:v>46625</c:v>
                </c:pt>
                <c:pt idx="971">
                  <c:v>46626</c:v>
                </c:pt>
                <c:pt idx="972">
                  <c:v>46627</c:v>
                </c:pt>
                <c:pt idx="973">
                  <c:v>46628</c:v>
                </c:pt>
                <c:pt idx="974">
                  <c:v>46629</c:v>
                </c:pt>
                <c:pt idx="975">
                  <c:v>46630</c:v>
                </c:pt>
                <c:pt idx="976">
                  <c:v>46631</c:v>
                </c:pt>
                <c:pt idx="977">
                  <c:v>46632</c:v>
                </c:pt>
                <c:pt idx="978">
                  <c:v>46633</c:v>
                </c:pt>
                <c:pt idx="979">
                  <c:v>46634</c:v>
                </c:pt>
                <c:pt idx="980">
                  <c:v>46635</c:v>
                </c:pt>
                <c:pt idx="981">
                  <c:v>46636</c:v>
                </c:pt>
                <c:pt idx="982">
                  <c:v>46637</c:v>
                </c:pt>
                <c:pt idx="983">
                  <c:v>46638</c:v>
                </c:pt>
                <c:pt idx="984">
                  <c:v>46639</c:v>
                </c:pt>
                <c:pt idx="985">
                  <c:v>46640</c:v>
                </c:pt>
                <c:pt idx="986">
                  <c:v>46641</c:v>
                </c:pt>
                <c:pt idx="987">
                  <c:v>46642</c:v>
                </c:pt>
                <c:pt idx="988">
                  <c:v>46643</c:v>
                </c:pt>
                <c:pt idx="989">
                  <c:v>46644</c:v>
                </c:pt>
                <c:pt idx="990">
                  <c:v>46645</c:v>
                </c:pt>
                <c:pt idx="991">
                  <c:v>46646</c:v>
                </c:pt>
                <c:pt idx="992">
                  <c:v>46647</c:v>
                </c:pt>
                <c:pt idx="993">
                  <c:v>46648</c:v>
                </c:pt>
                <c:pt idx="994">
                  <c:v>46649</c:v>
                </c:pt>
                <c:pt idx="995">
                  <c:v>46650</c:v>
                </c:pt>
                <c:pt idx="996">
                  <c:v>46651</c:v>
                </c:pt>
                <c:pt idx="997">
                  <c:v>46652</c:v>
                </c:pt>
                <c:pt idx="998">
                  <c:v>46653</c:v>
                </c:pt>
                <c:pt idx="999">
                  <c:v>46654</c:v>
                </c:pt>
                <c:pt idx="1000">
                  <c:v>46655</c:v>
                </c:pt>
                <c:pt idx="1001">
                  <c:v>46656</c:v>
                </c:pt>
                <c:pt idx="1002">
                  <c:v>46657</c:v>
                </c:pt>
                <c:pt idx="1003">
                  <c:v>46658</c:v>
                </c:pt>
                <c:pt idx="1004">
                  <c:v>46659</c:v>
                </c:pt>
                <c:pt idx="1005">
                  <c:v>46660</c:v>
                </c:pt>
                <c:pt idx="1006">
                  <c:v>46661</c:v>
                </c:pt>
                <c:pt idx="1007">
                  <c:v>46662</c:v>
                </c:pt>
                <c:pt idx="1008">
                  <c:v>46663</c:v>
                </c:pt>
                <c:pt idx="1009">
                  <c:v>46664</c:v>
                </c:pt>
                <c:pt idx="1010">
                  <c:v>46665</c:v>
                </c:pt>
                <c:pt idx="1011">
                  <c:v>46666</c:v>
                </c:pt>
                <c:pt idx="1012">
                  <c:v>46667</c:v>
                </c:pt>
                <c:pt idx="1013">
                  <c:v>46668</c:v>
                </c:pt>
                <c:pt idx="1014">
                  <c:v>46669</c:v>
                </c:pt>
                <c:pt idx="1015">
                  <c:v>46670</c:v>
                </c:pt>
                <c:pt idx="1016">
                  <c:v>46671</c:v>
                </c:pt>
                <c:pt idx="1017">
                  <c:v>46672</c:v>
                </c:pt>
                <c:pt idx="1018">
                  <c:v>46673</c:v>
                </c:pt>
                <c:pt idx="1019">
                  <c:v>46674</c:v>
                </c:pt>
                <c:pt idx="1020">
                  <c:v>46675</c:v>
                </c:pt>
                <c:pt idx="1021">
                  <c:v>46676</c:v>
                </c:pt>
                <c:pt idx="1022">
                  <c:v>46677</c:v>
                </c:pt>
                <c:pt idx="1023">
                  <c:v>46678</c:v>
                </c:pt>
                <c:pt idx="1024">
                  <c:v>46679</c:v>
                </c:pt>
                <c:pt idx="1025">
                  <c:v>46680</c:v>
                </c:pt>
                <c:pt idx="1026">
                  <c:v>46681</c:v>
                </c:pt>
                <c:pt idx="1027">
                  <c:v>46682</c:v>
                </c:pt>
                <c:pt idx="1028">
                  <c:v>46683</c:v>
                </c:pt>
                <c:pt idx="1029">
                  <c:v>46684</c:v>
                </c:pt>
                <c:pt idx="1030">
                  <c:v>46685</c:v>
                </c:pt>
                <c:pt idx="1031">
                  <c:v>46686</c:v>
                </c:pt>
                <c:pt idx="1032">
                  <c:v>46687</c:v>
                </c:pt>
                <c:pt idx="1033">
                  <c:v>46688</c:v>
                </c:pt>
                <c:pt idx="1034">
                  <c:v>46689</c:v>
                </c:pt>
                <c:pt idx="1035">
                  <c:v>46690</c:v>
                </c:pt>
                <c:pt idx="1036">
                  <c:v>46691</c:v>
                </c:pt>
                <c:pt idx="1037">
                  <c:v>46692</c:v>
                </c:pt>
                <c:pt idx="1038">
                  <c:v>46693</c:v>
                </c:pt>
                <c:pt idx="1039">
                  <c:v>46694</c:v>
                </c:pt>
                <c:pt idx="1040">
                  <c:v>46695</c:v>
                </c:pt>
                <c:pt idx="1041">
                  <c:v>46696</c:v>
                </c:pt>
                <c:pt idx="1042">
                  <c:v>46697</c:v>
                </c:pt>
                <c:pt idx="1043">
                  <c:v>46698</c:v>
                </c:pt>
                <c:pt idx="1044">
                  <c:v>46699</c:v>
                </c:pt>
                <c:pt idx="1045">
                  <c:v>46700</c:v>
                </c:pt>
                <c:pt idx="1046">
                  <c:v>46701</c:v>
                </c:pt>
                <c:pt idx="1047">
                  <c:v>46702</c:v>
                </c:pt>
                <c:pt idx="1048">
                  <c:v>46703</c:v>
                </c:pt>
                <c:pt idx="1049">
                  <c:v>46704</c:v>
                </c:pt>
                <c:pt idx="1050">
                  <c:v>46705</c:v>
                </c:pt>
                <c:pt idx="1051">
                  <c:v>46706</c:v>
                </c:pt>
                <c:pt idx="1052">
                  <c:v>46707</c:v>
                </c:pt>
                <c:pt idx="1053">
                  <c:v>46708</c:v>
                </c:pt>
                <c:pt idx="1054">
                  <c:v>46709</c:v>
                </c:pt>
                <c:pt idx="1055">
                  <c:v>46710</c:v>
                </c:pt>
                <c:pt idx="1056">
                  <c:v>46711</c:v>
                </c:pt>
                <c:pt idx="1057">
                  <c:v>46712</c:v>
                </c:pt>
                <c:pt idx="1058">
                  <c:v>46713</c:v>
                </c:pt>
                <c:pt idx="1059">
                  <c:v>46714</c:v>
                </c:pt>
                <c:pt idx="1060">
                  <c:v>46715</c:v>
                </c:pt>
                <c:pt idx="1061">
                  <c:v>46716</c:v>
                </c:pt>
                <c:pt idx="1062">
                  <c:v>46717</c:v>
                </c:pt>
                <c:pt idx="1063">
                  <c:v>46718</c:v>
                </c:pt>
                <c:pt idx="1064">
                  <c:v>46719</c:v>
                </c:pt>
                <c:pt idx="1065">
                  <c:v>46720</c:v>
                </c:pt>
                <c:pt idx="1066">
                  <c:v>46721</c:v>
                </c:pt>
                <c:pt idx="1067">
                  <c:v>46722</c:v>
                </c:pt>
                <c:pt idx="1068">
                  <c:v>46723</c:v>
                </c:pt>
                <c:pt idx="1069">
                  <c:v>46724</c:v>
                </c:pt>
                <c:pt idx="1070">
                  <c:v>46725</c:v>
                </c:pt>
                <c:pt idx="1071">
                  <c:v>46726</c:v>
                </c:pt>
                <c:pt idx="1072">
                  <c:v>46727</c:v>
                </c:pt>
                <c:pt idx="1073">
                  <c:v>46728</c:v>
                </c:pt>
                <c:pt idx="1074">
                  <c:v>46729</c:v>
                </c:pt>
                <c:pt idx="1075">
                  <c:v>46730</c:v>
                </c:pt>
                <c:pt idx="1076">
                  <c:v>46731</c:v>
                </c:pt>
                <c:pt idx="1077">
                  <c:v>46732</c:v>
                </c:pt>
                <c:pt idx="1078">
                  <c:v>46733</c:v>
                </c:pt>
                <c:pt idx="1079">
                  <c:v>46734</c:v>
                </c:pt>
                <c:pt idx="1080">
                  <c:v>46735</c:v>
                </c:pt>
                <c:pt idx="1081">
                  <c:v>46736</c:v>
                </c:pt>
                <c:pt idx="1082">
                  <c:v>46737</c:v>
                </c:pt>
                <c:pt idx="1083">
                  <c:v>46738</c:v>
                </c:pt>
                <c:pt idx="1084">
                  <c:v>46739</c:v>
                </c:pt>
                <c:pt idx="1085">
                  <c:v>46740</c:v>
                </c:pt>
                <c:pt idx="1086">
                  <c:v>46741</c:v>
                </c:pt>
                <c:pt idx="1087">
                  <c:v>46742</c:v>
                </c:pt>
                <c:pt idx="1088">
                  <c:v>46743</c:v>
                </c:pt>
                <c:pt idx="1089">
                  <c:v>46744</c:v>
                </c:pt>
                <c:pt idx="1090">
                  <c:v>46745</c:v>
                </c:pt>
                <c:pt idx="1091">
                  <c:v>46746</c:v>
                </c:pt>
                <c:pt idx="1092">
                  <c:v>46747</c:v>
                </c:pt>
                <c:pt idx="1093">
                  <c:v>46748</c:v>
                </c:pt>
                <c:pt idx="1094">
                  <c:v>46749</c:v>
                </c:pt>
                <c:pt idx="1095">
                  <c:v>46750</c:v>
                </c:pt>
                <c:pt idx="1096">
                  <c:v>46751</c:v>
                </c:pt>
                <c:pt idx="1097">
                  <c:v>46752</c:v>
                </c:pt>
                <c:pt idx="1098">
                  <c:v>46753</c:v>
                </c:pt>
                <c:pt idx="1099">
                  <c:v>46754</c:v>
                </c:pt>
                <c:pt idx="1100">
                  <c:v>46755</c:v>
                </c:pt>
                <c:pt idx="1101">
                  <c:v>46756</c:v>
                </c:pt>
                <c:pt idx="1102">
                  <c:v>46757</c:v>
                </c:pt>
                <c:pt idx="1103">
                  <c:v>46758</c:v>
                </c:pt>
                <c:pt idx="1104">
                  <c:v>46759</c:v>
                </c:pt>
                <c:pt idx="1105">
                  <c:v>46760</c:v>
                </c:pt>
                <c:pt idx="1106">
                  <c:v>46761</c:v>
                </c:pt>
                <c:pt idx="1107">
                  <c:v>46762</c:v>
                </c:pt>
                <c:pt idx="1108">
                  <c:v>46763</c:v>
                </c:pt>
                <c:pt idx="1109">
                  <c:v>46764</c:v>
                </c:pt>
                <c:pt idx="1110">
                  <c:v>46765</c:v>
                </c:pt>
                <c:pt idx="1111">
                  <c:v>46766</c:v>
                </c:pt>
                <c:pt idx="1112">
                  <c:v>46767</c:v>
                </c:pt>
                <c:pt idx="1113">
                  <c:v>46768</c:v>
                </c:pt>
                <c:pt idx="1114">
                  <c:v>46769</c:v>
                </c:pt>
                <c:pt idx="1115">
                  <c:v>46770</c:v>
                </c:pt>
                <c:pt idx="1116">
                  <c:v>46771</c:v>
                </c:pt>
                <c:pt idx="1117">
                  <c:v>46772</c:v>
                </c:pt>
                <c:pt idx="1118">
                  <c:v>46773</c:v>
                </c:pt>
                <c:pt idx="1119">
                  <c:v>46774</c:v>
                </c:pt>
                <c:pt idx="1120">
                  <c:v>46775</c:v>
                </c:pt>
                <c:pt idx="1121">
                  <c:v>46776</c:v>
                </c:pt>
                <c:pt idx="1122">
                  <c:v>46777</c:v>
                </c:pt>
                <c:pt idx="1123">
                  <c:v>46778</c:v>
                </c:pt>
                <c:pt idx="1124">
                  <c:v>46779</c:v>
                </c:pt>
                <c:pt idx="1125">
                  <c:v>46780</c:v>
                </c:pt>
                <c:pt idx="1126">
                  <c:v>46781</c:v>
                </c:pt>
                <c:pt idx="1127">
                  <c:v>46782</c:v>
                </c:pt>
                <c:pt idx="1128">
                  <c:v>46783</c:v>
                </c:pt>
                <c:pt idx="1129">
                  <c:v>46784</c:v>
                </c:pt>
                <c:pt idx="1130">
                  <c:v>46785</c:v>
                </c:pt>
                <c:pt idx="1131">
                  <c:v>46786</c:v>
                </c:pt>
                <c:pt idx="1132">
                  <c:v>46787</c:v>
                </c:pt>
                <c:pt idx="1133">
                  <c:v>46788</c:v>
                </c:pt>
                <c:pt idx="1134">
                  <c:v>46789</c:v>
                </c:pt>
                <c:pt idx="1135">
                  <c:v>46790</c:v>
                </c:pt>
                <c:pt idx="1136">
                  <c:v>46791</c:v>
                </c:pt>
                <c:pt idx="1137">
                  <c:v>46792</c:v>
                </c:pt>
                <c:pt idx="1138">
                  <c:v>46793</c:v>
                </c:pt>
                <c:pt idx="1139">
                  <c:v>46794</c:v>
                </c:pt>
                <c:pt idx="1140">
                  <c:v>46795</c:v>
                </c:pt>
                <c:pt idx="1141">
                  <c:v>46796</c:v>
                </c:pt>
                <c:pt idx="1142">
                  <c:v>46797</c:v>
                </c:pt>
                <c:pt idx="1143">
                  <c:v>46798</c:v>
                </c:pt>
                <c:pt idx="1144">
                  <c:v>46799</c:v>
                </c:pt>
                <c:pt idx="1145">
                  <c:v>46800</c:v>
                </c:pt>
                <c:pt idx="1146">
                  <c:v>46801</c:v>
                </c:pt>
                <c:pt idx="1147">
                  <c:v>46802</c:v>
                </c:pt>
                <c:pt idx="1148">
                  <c:v>46803</c:v>
                </c:pt>
                <c:pt idx="1149">
                  <c:v>46804</c:v>
                </c:pt>
                <c:pt idx="1150">
                  <c:v>46805</c:v>
                </c:pt>
                <c:pt idx="1151">
                  <c:v>46806</c:v>
                </c:pt>
                <c:pt idx="1152">
                  <c:v>46807</c:v>
                </c:pt>
                <c:pt idx="1153">
                  <c:v>46808</c:v>
                </c:pt>
                <c:pt idx="1154">
                  <c:v>46809</c:v>
                </c:pt>
                <c:pt idx="1155">
                  <c:v>46810</c:v>
                </c:pt>
                <c:pt idx="1156">
                  <c:v>46811</c:v>
                </c:pt>
                <c:pt idx="1157">
                  <c:v>46812</c:v>
                </c:pt>
                <c:pt idx="1158">
                  <c:v>46813</c:v>
                </c:pt>
                <c:pt idx="1159">
                  <c:v>46814</c:v>
                </c:pt>
                <c:pt idx="1160">
                  <c:v>46815</c:v>
                </c:pt>
                <c:pt idx="1161">
                  <c:v>46816</c:v>
                </c:pt>
                <c:pt idx="1162">
                  <c:v>46817</c:v>
                </c:pt>
                <c:pt idx="1163">
                  <c:v>46818</c:v>
                </c:pt>
                <c:pt idx="1164">
                  <c:v>46819</c:v>
                </c:pt>
                <c:pt idx="1165">
                  <c:v>46820</c:v>
                </c:pt>
                <c:pt idx="1166">
                  <c:v>46821</c:v>
                </c:pt>
                <c:pt idx="1167">
                  <c:v>46822</c:v>
                </c:pt>
                <c:pt idx="1168">
                  <c:v>46823</c:v>
                </c:pt>
                <c:pt idx="1169">
                  <c:v>46824</c:v>
                </c:pt>
                <c:pt idx="1170">
                  <c:v>46825</c:v>
                </c:pt>
                <c:pt idx="1171">
                  <c:v>46826</c:v>
                </c:pt>
                <c:pt idx="1172">
                  <c:v>46827</c:v>
                </c:pt>
                <c:pt idx="1173">
                  <c:v>46828</c:v>
                </c:pt>
                <c:pt idx="1174">
                  <c:v>46829</c:v>
                </c:pt>
                <c:pt idx="1175">
                  <c:v>46830</c:v>
                </c:pt>
                <c:pt idx="1176">
                  <c:v>46831</c:v>
                </c:pt>
                <c:pt idx="1177">
                  <c:v>46832</c:v>
                </c:pt>
                <c:pt idx="1178">
                  <c:v>46833</c:v>
                </c:pt>
                <c:pt idx="1179">
                  <c:v>46834</c:v>
                </c:pt>
                <c:pt idx="1180">
                  <c:v>46835</c:v>
                </c:pt>
                <c:pt idx="1181">
                  <c:v>46836</c:v>
                </c:pt>
                <c:pt idx="1182">
                  <c:v>46837</c:v>
                </c:pt>
                <c:pt idx="1183">
                  <c:v>46838</c:v>
                </c:pt>
                <c:pt idx="1184">
                  <c:v>46839</c:v>
                </c:pt>
                <c:pt idx="1185">
                  <c:v>46840</c:v>
                </c:pt>
                <c:pt idx="1186">
                  <c:v>46841</c:v>
                </c:pt>
                <c:pt idx="1187">
                  <c:v>46842</c:v>
                </c:pt>
                <c:pt idx="1188">
                  <c:v>46843</c:v>
                </c:pt>
                <c:pt idx="1189">
                  <c:v>46844</c:v>
                </c:pt>
                <c:pt idx="1190">
                  <c:v>46845</c:v>
                </c:pt>
                <c:pt idx="1191">
                  <c:v>46846</c:v>
                </c:pt>
                <c:pt idx="1192">
                  <c:v>46847</c:v>
                </c:pt>
                <c:pt idx="1193">
                  <c:v>46848</c:v>
                </c:pt>
                <c:pt idx="1194">
                  <c:v>46849</c:v>
                </c:pt>
                <c:pt idx="1195">
                  <c:v>46850</c:v>
                </c:pt>
                <c:pt idx="1196">
                  <c:v>46851</c:v>
                </c:pt>
                <c:pt idx="1197">
                  <c:v>46852</c:v>
                </c:pt>
                <c:pt idx="1198">
                  <c:v>46853</c:v>
                </c:pt>
                <c:pt idx="1199">
                  <c:v>46854</c:v>
                </c:pt>
                <c:pt idx="1200">
                  <c:v>46855</c:v>
                </c:pt>
                <c:pt idx="1201">
                  <c:v>46856</c:v>
                </c:pt>
                <c:pt idx="1202">
                  <c:v>46857</c:v>
                </c:pt>
                <c:pt idx="1203">
                  <c:v>46858</c:v>
                </c:pt>
                <c:pt idx="1204">
                  <c:v>46859</c:v>
                </c:pt>
                <c:pt idx="1205">
                  <c:v>46860</c:v>
                </c:pt>
                <c:pt idx="1206">
                  <c:v>46861</c:v>
                </c:pt>
                <c:pt idx="1207">
                  <c:v>46862</c:v>
                </c:pt>
                <c:pt idx="1208">
                  <c:v>46863</c:v>
                </c:pt>
                <c:pt idx="1209">
                  <c:v>46864</c:v>
                </c:pt>
                <c:pt idx="1210">
                  <c:v>46865</c:v>
                </c:pt>
                <c:pt idx="1211">
                  <c:v>46866</c:v>
                </c:pt>
                <c:pt idx="1212">
                  <c:v>46867</c:v>
                </c:pt>
                <c:pt idx="1213">
                  <c:v>46868</c:v>
                </c:pt>
                <c:pt idx="1214">
                  <c:v>46869</c:v>
                </c:pt>
                <c:pt idx="1215">
                  <c:v>46870</c:v>
                </c:pt>
                <c:pt idx="1216">
                  <c:v>46871</c:v>
                </c:pt>
                <c:pt idx="1217">
                  <c:v>46872</c:v>
                </c:pt>
                <c:pt idx="1218">
                  <c:v>46873</c:v>
                </c:pt>
                <c:pt idx="1219">
                  <c:v>46874</c:v>
                </c:pt>
                <c:pt idx="1220">
                  <c:v>46875</c:v>
                </c:pt>
                <c:pt idx="1221">
                  <c:v>46876</c:v>
                </c:pt>
                <c:pt idx="1222">
                  <c:v>46877</c:v>
                </c:pt>
                <c:pt idx="1223">
                  <c:v>46878</c:v>
                </c:pt>
                <c:pt idx="1224">
                  <c:v>46879</c:v>
                </c:pt>
                <c:pt idx="1225">
                  <c:v>46880</c:v>
                </c:pt>
                <c:pt idx="1226">
                  <c:v>46881</c:v>
                </c:pt>
                <c:pt idx="1227">
                  <c:v>46882</c:v>
                </c:pt>
                <c:pt idx="1228">
                  <c:v>46883</c:v>
                </c:pt>
                <c:pt idx="1229">
                  <c:v>46884</c:v>
                </c:pt>
                <c:pt idx="1230">
                  <c:v>46885</c:v>
                </c:pt>
                <c:pt idx="1231">
                  <c:v>46886</c:v>
                </c:pt>
                <c:pt idx="1232">
                  <c:v>46887</c:v>
                </c:pt>
                <c:pt idx="1233">
                  <c:v>46888</c:v>
                </c:pt>
                <c:pt idx="1234">
                  <c:v>46889</c:v>
                </c:pt>
                <c:pt idx="1235">
                  <c:v>46890</c:v>
                </c:pt>
                <c:pt idx="1236">
                  <c:v>46891</c:v>
                </c:pt>
                <c:pt idx="1237">
                  <c:v>46892</c:v>
                </c:pt>
                <c:pt idx="1238">
                  <c:v>46893</c:v>
                </c:pt>
                <c:pt idx="1239">
                  <c:v>46894</c:v>
                </c:pt>
                <c:pt idx="1240">
                  <c:v>46895</c:v>
                </c:pt>
                <c:pt idx="1241">
                  <c:v>46896</c:v>
                </c:pt>
                <c:pt idx="1242">
                  <c:v>46897</c:v>
                </c:pt>
                <c:pt idx="1243">
                  <c:v>46898</c:v>
                </c:pt>
                <c:pt idx="1244">
                  <c:v>46899</c:v>
                </c:pt>
                <c:pt idx="1245">
                  <c:v>46900</c:v>
                </c:pt>
                <c:pt idx="1246">
                  <c:v>46901</c:v>
                </c:pt>
                <c:pt idx="1247">
                  <c:v>46902</c:v>
                </c:pt>
                <c:pt idx="1248">
                  <c:v>46903</c:v>
                </c:pt>
                <c:pt idx="1249">
                  <c:v>46904</c:v>
                </c:pt>
                <c:pt idx="1250">
                  <c:v>46905</c:v>
                </c:pt>
                <c:pt idx="1251">
                  <c:v>46906</c:v>
                </c:pt>
                <c:pt idx="1252">
                  <c:v>46907</c:v>
                </c:pt>
                <c:pt idx="1253">
                  <c:v>46908</c:v>
                </c:pt>
                <c:pt idx="1254">
                  <c:v>46909</c:v>
                </c:pt>
                <c:pt idx="1255">
                  <c:v>46910</c:v>
                </c:pt>
                <c:pt idx="1256">
                  <c:v>46911</c:v>
                </c:pt>
                <c:pt idx="1257">
                  <c:v>46912</c:v>
                </c:pt>
                <c:pt idx="1258">
                  <c:v>46913</c:v>
                </c:pt>
                <c:pt idx="1259">
                  <c:v>46914</c:v>
                </c:pt>
                <c:pt idx="1260">
                  <c:v>46915</c:v>
                </c:pt>
                <c:pt idx="1261">
                  <c:v>46916</c:v>
                </c:pt>
                <c:pt idx="1262">
                  <c:v>46917</c:v>
                </c:pt>
                <c:pt idx="1263">
                  <c:v>46918</c:v>
                </c:pt>
                <c:pt idx="1264">
                  <c:v>46919</c:v>
                </c:pt>
                <c:pt idx="1265">
                  <c:v>46920</c:v>
                </c:pt>
                <c:pt idx="1266">
                  <c:v>46921</c:v>
                </c:pt>
                <c:pt idx="1267">
                  <c:v>46922</c:v>
                </c:pt>
                <c:pt idx="1268">
                  <c:v>46923</c:v>
                </c:pt>
                <c:pt idx="1269">
                  <c:v>46924</c:v>
                </c:pt>
                <c:pt idx="1270">
                  <c:v>46925</c:v>
                </c:pt>
                <c:pt idx="1271">
                  <c:v>46926</c:v>
                </c:pt>
                <c:pt idx="1272">
                  <c:v>46927</c:v>
                </c:pt>
                <c:pt idx="1273">
                  <c:v>46928</c:v>
                </c:pt>
                <c:pt idx="1274">
                  <c:v>46929</c:v>
                </c:pt>
                <c:pt idx="1275">
                  <c:v>46930</c:v>
                </c:pt>
                <c:pt idx="1276">
                  <c:v>46931</c:v>
                </c:pt>
                <c:pt idx="1277">
                  <c:v>46932</c:v>
                </c:pt>
                <c:pt idx="1278">
                  <c:v>46933</c:v>
                </c:pt>
                <c:pt idx="1279">
                  <c:v>46934</c:v>
                </c:pt>
                <c:pt idx="1280">
                  <c:v>46935</c:v>
                </c:pt>
                <c:pt idx="1281">
                  <c:v>46936</c:v>
                </c:pt>
                <c:pt idx="1282">
                  <c:v>46937</c:v>
                </c:pt>
                <c:pt idx="1283">
                  <c:v>46938</c:v>
                </c:pt>
                <c:pt idx="1284">
                  <c:v>46939</c:v>
                </c:pt>
                <c:pt idx="1285">
                  <c:v>46940</c:v>
                </c:pt>
                <c:pt idx="1286">
                  <c:v>46941</c:v>
                </c:pt>
                <c:pt idx="1287">
                  <c:v>46942</c:v>
                </c:pt>
                <c:pt idx="1288">
                  <c:v>46943</c:v>
                </c:pt>
                <c:pt idx="1289">
                  <c:v>46944</c:v>
                </c:pt>
                <c:pt idx="1290">
                  <c:v>46945</c:v>
                </c:pt>
                <c:pt idx="1291">
                  <c:v>46946</c:v>
                </c:pt>
                <c:pt idx="1292">
                  <c:v>46947</c:v>
                </c:pt>
                <c:pt idx="1293">
                  <c:v>46948</c:v>
                </c:pt>
                <c:pt idx="1294">
                  <c:v>46949</c:v>
                </c:pt>
                <c:pt idx="1295">
                  <c:v>46950</c:v>
                </c:pt>
                <c:pt idx="1296">
                  <c:v>46951</c:v>
                </c:pt>
                <c:pt idx="1297">
                  <c:v>46952</c:v>
                </c:pt>
                <c:pt idx="1298">
                  <c:v>46953</c:v>
                </c:pt>
                <c:pt idx="1299">
                  <c:v>46954</c:v>
                </c:pt>
                <c:pt idx="1300">
                  <c:v>46955</c:v>
                </c:pt>
                <c:pt idx="1301">
                  <c:v>46956</c:v>
                </c:pt>
                <c:pt idx="1302">
                  <c:v>46957</c:v>
                </c:pt>
                <c:pt idx="1303">
                  <c:v>46958</c:v>
                </c:pt>
                <c:pt idx="1304">
                  <c:v>46959</c:v>
                </c:pt>
                <c:pt idx="1305">
                  <c:v>46960</c:v>
                </c:pt>
                <c:pt idx="1306">
                  <c:v>46961</c:v>
                </c:pt>
                <c:pt idx="1307">
                  <c:v>46962</c:v>
                </c:pt>
                <c:pt idx="1308">
                  <c:v>46963</c:v>
                </c:pt>
                <c:pt idx="1309">
                  <c:v>46964</c:v>
                </c:pt>
                <c:pt idx="1310">
                  <c:v>46965</c:v>
                </c:pt>
                <c:pt idx="1311">
                  <c:v>46966</c:v>
                </c:pt>
                <c:pt idx="1312">
                  <c:v>46967</c:v>
                </c:pt>
                <c:pt idx="1313">
                  <c:v>46968</c:v>
                </c:pt>
                <c:pt idx="1314">
                  <c:v>46969</c:v>
                </c:pt>
                <c:pt idx="1315">
                  <c:v>46970</c:v>
                </c:pt>
                <c:pt idx="1316">
                  <c:v>46971</c:v>
                </c:pt>
                <c:pt idx="1317">
                  <c:v>46972</c:v>
                </c:pt>
                <c:pt idx="1318">
                  <c:v>46973</c:v>
                </c:pt>
                <c:pt idx="1319">
                  <c:v>46974</c:v>
                </c:pt>
                <c:pt idx="1320">
                  <c:v>46975</c:v>
                </c:pt>
                <c:pt idx="1321">
                  <c:v>46976</c:v>
                </c:pt>
                <c:pt idx="1322">
                  <c:v>46977</c:v>
                </c:pt>
                <c:pt idx="1323">
                  <c:v>46978</c:v>
                </c:pt>
                <c:pt idx="1324">
                  <c:v>46979</c:v>
                </c:pt>
                <c:pt idx="1325">
                  <c:v>46980</c:v>
                </c:pt>
                <c:pt idx="1326">
                  <c:v>46981</c:v>
                </c:pt>
                <c:pt idx="1327">
                  <c:v>46982</c:v>
                </c:pt>
                <c:pt idx="1328">
                  <c:v>46983</c:v>
                </c:pt>
                <c:pt idx="1329">
                  <c:v>46984</c:v>
                </c:pt>
                <c:pt idx="1330">
                  <c:v>46985</c:v>
                </c:pt>
                <c:pt idx="1331">
                  <c:v>46986</c:v>
                </c:pt>
                <c:pt idx="1332">
                  <c:v>46987</c:v>
                </c:pt>
                <c:pt idx="1333">
                  <c:v>46988</c:v>
                </c:pt>
                <c:pt idx="1334">
                  <c:v>46989</c:v>
                </c:pt>
                <c:pt idx="1335">
                  <c:v>46990</c:v>
                </c:pt>
                <c:pt idx="1336">
                  <c:v>46991</c:v>
                </c:pt>
                <c:pt idx="1337">
                  <c:v>46992</c:v>
                </c:pt>
                <c:pt idx="1338">
                  <c:v>46993</c:v>
                </c:pt>
                <c:pt idx="1339">
                  <c:v>46994</c:v>
                </c:pt>
                <c:pt idx="1340">
                  <c:v>46995</c:v>
                </c:pt>
                <c:pt idx="1341">
                  <c:v>46996</c:v>
                </c:pt>
                <c:pt idx="1342">
                  <c:v>46997</c:v>
                </c:pt>
                <c:pt idx="1343">
                  <c:v>46998</c:v>
                </c:pt>
                <c:pt idx="1344">
                  <c:v>46999</c:v>
                </c:pt>
                <c:pt idx="1345">
                  <c:v>47000</c:v>
                </c:pt>
                <c:pt idx="1346">
                  <c:v>47001</c:v>
                </c:pt>
                <c:pt idx="1347">
                  <c:v>47002</c:v>
                </c:pt>
                <c:pt idx="1348">
                  <c:v>47003</c:v>
                </c:pt>
                <c:pt idx="1349">
                  <c:v>47004</c:v>
                </c:pt>
                <c:pt idx="1350">
                  <c:v>47005</c:v>
                </c:pt>
                <c:pt idx="1351">
                  <c:v>47006</c:v>
                </c:pt>
                <c:pt idx="1352">
                  <c:v>47007</c:v>
                </c:pt>
                <c:pt idx="1353">
                  <c:v>47008</c:v>
                </c:pt>
                <c:pt idx="1354">
                  <c:v>47009</c:v>
                </c:pt>
                <c:pt idx="1355">
                  <c:v>47010</c:v>
                </c:pt>
                <c:pt idx="1356">
                  <c:v>47011</c:v>
                </c:pt>
                <c:pt idx="1357">
                  <c:v>47012</c:v>
                </c:pt>
                <c:pt idx="1358">
                  <c:v>47013</c:v>
                </c:pt>
                <c:pt idx="1359">
                  <c:v>47014</c:v>
                </c:pt>
                <c:pt idx="1360">
                  <c:v>47015</c:v>
                </c:pt>
                <c:pt idx="1361">
                  <c:v>47016</c:v>
                </c:pt>
                <c:pt idx="1362">
                  <c:v>47017</c:v>
                </c:pt>
                <c:pt idx="1363">
                  <c:v>47018</c:v>
                </c:pt>
                <c:pt idx="1364">
                  <c:v>47019</c:v>
                </c:pt>
                <c:pt idx="1365">
                  <c:v>47020</c:v>
                </c:pt>
                <c:pt idx="1366">
                  <c:v>47021</c:v>
                </c:pt>
                <c:pt idx="1367">
                  <c:v>47022</c:v>
                </c:pt>
                <c:pt idx="1368">
                  <c:v>47023</c:v>
                </c:pt>
                <c:pt idx="1369">
                  <c:v>47024</c:v>
                </c:pt>
                <c:pt idx="1370">
                  <c:v>47025</c:v>
                </c:pt>
                <c:pt idx="1371">
                  <c:v>47026</c:v>
                </c:pt>
                <c:pt idx="1372">
                  <c:v>47027</c:v>
                </c:pt>
                <c:pt idx="1373">
                  <c:v>47028</c:v>
                </c:pt>
                <c:pt idx="1374">
                  <c:v>47029</c:v>
                </c:pt>
                <c:pt idx="1375">
                  <c:v>47030</c:v>
                </c:pt>
                <c:pt idx="1376">
                  <c:v>47031</c:v>
                </c:pt>
                <c:pt idx="1377">
                  <c:v>47032</c:v>
                </c:pt>
                <c:pt idx="1378">
                  <c:v>47033</c:v>
                </c:pt>
                <c:pt idx="1379">
                  <c:v>47034</c:v>
                </c:pt>
                <c:pt idx="1380">
                  <c:v>47035</c:v>
                </c:pt>
                <c:pt idx="1381">
                  <c:v>47036</c:v>
                </c:pt>
                <c:pt idx="1382">
                  <c:v>47037</c:v>
                </c:pt>
                <c:pt idx="1383">
                  <c:v>47038</c:v>
                </c:pt>
                <c:pt idx="1384">
                  <c:v>47039</c:v>
                </c:pt>
                <c:pt idx="1385">
                  <c:v>47040</c:v>
                </c:pt>
                <c:pt idx="1386">
                  <c:v>47041</c:v>
                </c:pt>
                <c:pt idx="1387">
                  <c:v>47042</c:v>
                </c:pt>
                <c:pt idx="1388">
                  <c:v>47043</c:v>
                </c:pt>
                <c:pt idx="1389">
                  <c:v>47044</c:v>
                </c:pt>
                <c:pt idx="1390">
                  <c:v>47045</c:v>
                </c:pt>
                <c:pt idx="1391">
                  <c:v>47046</c:v>
                </c:pt>
                <c:pt idx="1392">
                  <c:v>47047</c:v>
                </c:pt>
                <c:pt idx="1393">
                  <c:v>47048</c:v>
                </c:pt>
                <c:pt idx="1394">
                  <c:v>47049</c:v>
                </c:pt>
                <c:pt idx="1395">
                  <c:v>47050</c:v>
                </c:pt>
                <c:pt idx="1396">
                  <c:v>47051</c:v>
                </c:pt>
                <c:pt idx="1397">
                  <c:v>47052</c:v>
                </c:pt>
                <c:pt idx="1398">
                  <c:v>47053</c:v>
                </c:pt>
                <c:pt idx="1399">
                  <c:v>47054</c:v>
                </c:pt>
                <c:pt idx="1400">
                  <c:v>47055</c:v>
                </c:pt>
                <c:pt idx="1401">
                  <c:v>47056</c:v>
                </c:pt>
                <c:pt idx="1402">
                  <c:v>47057</c:v>
                </c:pt>
                <c:pt idx="1403">
                  <c:v>47058</c:v>
                </c:pt>
                <c:pt idx="1404">
                  <c:v>47059</c:v>
                </c:pt>
                <c:pt idx="1405">
                  <c:v>47060</c:v>
                </c:pt>
                <c:pt idx="1406">
                  <c:v>47061</c:v>
                </c:pt>
                <c:pt idx="1407">
                  <c:v>47062</c:v>
                </c:pt>
                <c:pt idx="1408">
                  <c:v>47063</c:v>
                </c:pt>
                <c:pt idx="1409">
                  <c:v>47064</c:v>
                </c:pt>
                <c:pt idx="1410">
                  <c:v>47065</c:v>
                </c:pt>
                <c:pt idx="1411">
                  <c:v>47066</c:v>
                </c:pt>
                <c:pt idx="1412">
                  <c:v>47067</c:v>
                </c:pt>
                <c:pt idx="1413">
                  <c:v>47068</c:v>
                </c:pt>
                <c:pt idx="1414">
                  <c:v>47069</c:v>
                </c:pt>
                <c:pt idx="1415">
                  <c:v>47070</c:v>
                </c:pt>
                <c:pt idx="1416">
                  <c:v>47071</c:v>
                </c:pt>
                <c:pt idx="1417">
                  <c:v>47072</c:v>
                </c:pt>
                <c:pt idx="1418">
                  <c:v>47073</c:v>
                </c:pt>
                <c:pt idx="1419">
                  <c:v>47074</c:v>
                </c:pt>
                <c:pt idx="1420">
                  <c:v>47075</c:v>
                </c:pt>
                <c:pt idx="1421">
                  <c:v>47076</c:v>
                </c:pt>
                <c:pt idx="1422">
                  <c:v>47077</c:v>
                </c:pt>
                <c:pt idx="1423">
                  <c:v>47078</c:v>
                </c:pt>
                <c:pt idx="1424">
                  <c:v>47079</c:v>
                </c:pt>
                <c:pt idx="1425">
                  <c:v>47080</c:v>
                </c:pt>
                <c:pt idx="1426">
                  <c:v>47081</c:v>
                </c:pt>
                <c:pt idx="1427">
                  <c:v>47082</c:v>
                </c:pt>
                <c:pt idx="1428">
                  <c:v>47083</c:v>
                </c:pt>
                <c:pt idx="1429">
                  <c:v>47084</c:v>
                </c:pt>
                <c:pt idx="1430">
                  <c:v>47085</c:v>
                </c:pt>
                <c:pt idx="1431">
                  <c:v>47086</c:v>
                </c:pt>
                <c:pt idx="1432">
                  <c:v>47087</c:v>
                </c:pt>
                <c:pt idx="1433">
                  <c:v>47088</c:v>
                </c:pt>
                <c:pt idx="1434">
                  <c:v>47089</c:v>
                </c:pt>
                <c:pt idx="1435">
                  <c:v>47090</c:v>
                </c:pt>
                <c:pt idx="1436">
                  <c:v>47091</c:v>
                </c:pt>
                <c:pt idx="1437">
                  <c:v>47092</c:v>
                </c:pt>
                <c:pt idx="1438">
                  <c:v>47093</c:v>
                </c:pt>
                <c:pt idx="1439">
                  <c:v>47094</c:v>
                </c:pt>
                <c:pt idx="1440">
                  <c:v>47095</c:v>
                </c:pt>
                <c:pt idx="1441">
                  <c:v>47096</c:v>
                </c:pt>
                <c:pt idx="1442">
                  <c:v>47097</c:v>
                </c:pt>
                <c:pt idx="1443">
                  <c:v>47098</c:v>
                </c:pt>
                <c:pt idx="1444">
                  <c:v>47099</c:v>
                </c:pt>
                <c:pt idx="1445">
                  <c:v>47100</c:v>
                </c:pt>
                <c:pt idx="1446">
                  <c:v>47101</c:v>
                </c:pt>
                <c:pt idx="1447">
                  <c:v>47102</c:v>
                </c:pt>
                <c:pt idx="1448">
                  <c:v>47103</c:v>
                </c:pt>
                <c:pt idx="1449">
                  <c:v>47104</c:v>
                </c:pt>
                <c:pt idx="1450">
                  <c:v>47105</c:v>
                </c:pt>
                <c:pt idx="1451">
                  <c:v>47106</c:v>
                </c:pt>
                <c:pt idx="1452">
                  <c:v>47107</c:v>
                </c:pt>
                <c:pt idx="1453">
                  <c:v>47108</c:v>
                </c:pt>
                <c:pt idx="1454">
                  <c:v>47109</c:v>
                </c:pt>
                <c:pt idx="1455">
                  <c:v>47110</c:v>
                </c:pt>
                <c:pt idx="1456">
                  <c:v>47111</c:v>
                </c:pt>
                <c:pt idx="1457">
                  <c:v>47112</c:v>
                </c:pt>
                <c:pt idx="1458">
                  <c:v>47113</c:v>
                </c:pt>
                <c:pt idx="1459">
                  <c:v>47114</c:v>
                </c:pt>
                <c:pt idx="1460">
                  <c:v>47115</c:v>
                </c:pt>
                <c:pt idx="1461">
                  <c:v>47116</c:v>
                </c:pt>
                <c:pt idx="1462">
                  <c:v>47117</c:v>
                </c:pt>
                <c:pt idx="1463">
                  <c:v>47118</c:v>
                </c:pt>
              </c:numCache>
            </c:numRef>
          </c:cat>
          <c:val>
            <c:numRef>
              <c:f>'Hilfsblatt Zeitstrahl'!$J$2:$J$1465</c:f>
              <c:numCache>
                <c:formatCode>General</c:formatCode>
                <c:ptCount val="14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'Hilfsblatt Zeitstrahl'!$I$2:$I$1468</c15:f>
                <c15:dlblRangeCache>
                  <c:ptCount val="1467"/>
                </c15:dlblRangeCache>
              </c15:datalabelsRange>
            </c:ext>
            <c:ext xmlns:c16="http://schemas.microsoft.com/office/drawing/2014/chart" uri="{C3380CC4-5D6E-409C-BE32-E72D297353CC}">
              <c16:uniqueId val="{000005B8-9440-4D13-9822-D5D7A95EEA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095023"/>
        <c:axId val="7094367"/>
      </c:barChart>
      <c:dateAx>
        <c:axId val="7095023"/>
        <c:scaling>
          <c:orientation val="minMax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381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none" w="med" len="med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4367"/>
        <c:crosses val="autoZero"/>
        <c:auto val="1"/>
        <c:lblOffset val="100"/>
        <c:baseTimeUnit val="days"/>
      </c:dateAx>
      <c:valAx>
        <c:axId val="70943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09502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6FF0E70-54EA-42A3-9D4E-9642B7EC7B43}" type="CELLRANGE">
                      <a:rPr lang="en-US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0CB-455C-908B-E22CF735289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2196FE-A641-4CEB-BFC1-BBCE87BFA761}" type="CELLRANGE">
                      <a:rPr lang="de-CH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0CB-455C-908B-E22CF735289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C5E5FF0-CB79-4EBD-8E26-3386BF0B18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0CB-455C-908B-E22CF735289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7658BFA-4D49-4D41-B4A0-7D1C6E81F1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0CB-455C-908B-E22CF735289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606C445-D556-4F9D-8B91-D3AD6CF332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0CB-455C-908B-E22CF735289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A0AAB42-D232-4171-8B98-FDA3A00F24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0CB-455C-908B-E22CF735289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372E1FB-41B0-48B2-B8E9-91C62AD575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0CB-455C-908B-E22CF735289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F008E28-3E24-40E6-AF2C-02AE5D437A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10CB-455C-908B-E22CF735289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1BB03B4-7480-4CE6-9733-2768542EBC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0CB-455C-908B-E22CF735289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84D1C30-D5A6-487F-8B08-D04BFD0D4F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10CB-455C-908B-E22CF735289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243B73C-C1A5-49A2-AB91-1C7595E11D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10CB-455C-908B-E22CF735289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0EFFFB0-F2B6-4C5F-989A-CEB329530D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10CB-455C-908B-E22CF735289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3736098-6218-48B9-86D9-1205085820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10CB-455C-908B-E22CF735289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C6438C0-7CC4-4C1E-A09B-38CBAAD92F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10CB-455C-908B-E22CF735289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B2B8BE6-25AE-4510-8E1E-836EE526AB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0CB-455C-908B-E22CF735289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D7521DD-92CB-4A50-AF7E-043E42366D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10CB-455C-908B-E22CF735289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D8DE91D-3F51-4562-A6D0-8E35E7BA68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0CB-455C-908B-E22CF735289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335C127-C763-4C96-BCFF-106D863BAD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10CB-455C-908B-E22CF735289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7DF368C-89F7-48D1-A77F-A4C7DE4108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10CB-455C-908B-E22CF735289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53B8D76-EC0F-4079-81C6-48572E4E4C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10CB-455C-908B-E22CF735289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03F4CA9-A430-4159-ADBD-7FB0B4014C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10CB-455C-908B-E22CF735289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5629C74-3839-4826-83FC-4544C484F4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10CB-455C-908B-E22CF735289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0EEA054-C238-4D73-BA8A-AD3CCE569D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0CB-455C-908B-E22CF735289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2B82CE29-7C41-4DC3-8831-F515D2A112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10CB-455C-908B-E22CF735289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4F862FE2-E225-4404-B55E-BA3A3C85E0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10CB-455C-908B-E22CF735289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1C5415F6-21C0-4E77-B7F9-33AF8D97BB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10CB-455C-908B-E22CF735289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BC0A6512-1F49-4727-8F6F-8F3E69EFFA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0CB-455C-908B-E22CF735289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6934134E-FA57-456D-8C42-E3DF263FC9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10CB-455C-908B-E22CF735289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0ABDD638-CE26-4851-A559-795C8F7C92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10CB-455C-908B-E22CF735289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5BAC291B-B574-49A3-9740-F501ACC775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10CB-455C-908B-E22CF735289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F59ECBD7-1E50-4813-957C-932F7590BF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10CB-455C-908B-E22CF735289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16C6331-1DE9-4096-96D4-94D56AC287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10CB-455C-908B-E22CF735289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D8A01E97-DEEE-4CB1-9127-62C37B15A0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10CB-455C-908B-E22CF735289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A852DF5-A2A9-4C6C-B7C9-E85423FC90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10CB-455C-908B-E22CF735289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6F4C0F5-BEC2-474E-AFF5-D80F629CDC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10CB-455C-908B-E22CF735289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9B0EDCE9-AC89-4B1D-86F1-14F9D67107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10CB-455C-908B-E22CF735289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731B1499-AC33-4C11-A63A-61777D6D7B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10CB-455C-908B-E22CF735289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CACD6DD-4183-47BB-85DE-35B4B4B66A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10CB-455C-908B-E22CF735289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1FAD0AE-0566-4C2B-B9C4-A32E99D3FD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10CB-455C-908B-E22CF735289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A03DD43F-A557-42C4-8598-6DCECF6966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10CB-455C-908B-E22CF735289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056A107E-FD94-428E-B99D-740094C69E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10CB-455C-908B-E22CF735289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A2A80B62-0FC6-4576-B90F-CFF1868997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10CB-455C-908B-E22CF735289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D07341F-BCB2-4217-B94A-588B68858B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10CB-455C-908B-E22CF735289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FDBB499-6C8D-4C37-8462-E62BF9343E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10CB-455C-908B-E22CF735289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850ED3D0-F745-4712-9552-931AC26045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10CB-455C-908B-E22CF735289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DFACBBB-2A77-4F4C-9536-89C22BD2B3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10CB-455C-908B-E22CF735289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4CE41867-7D18-448C-AFEF-F8F6A74D2A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10CB-455C-908B-E22CF735289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7013014-CB62-4F5A-A93D-8F52F0AFA5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10CB-455C-908B-E22CF735289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A07F458E-FE2D-459C-80DA-C7729684C8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10CB-455C-908B-E22CF7352895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DB21F847-96C6-4205-9EBD-395EBBEEEE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10CB-455C-908B-E22CF7352895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C6B58072-0F92-4FFC-88E8-4BEE2D8CB2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10CB-455C-908B-E22CF7352895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44E7EF18-018A-4C9C-8F2F-6551CE11D2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10CB-455C-908B-E22CF7352895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CB4953A0-7AE6-458A-89BC-08FCE3EAA4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10CB-455C-908B-E22CF7352895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9CFA882-CE3A-4B09-A349-E5C34C71E8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10CB-455C-908B-E22CF7352895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1C92281E-0913-4943-8344-5F28C567C6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10CB-455C-908B-E22CF7352895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27CD0227-34F1-40AE-B59D-59B196FAEA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10CB-455C-908B-E22CF7352895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37F10FA2-44A4-40F6-B477-710176756B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10CB-455C-908B-E22CF7352895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1CC26842-1DFA-402A-A65E-691D6A668F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10CB-455C-908B-E22CF7352895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F9DBA7D-95F3-4574-A52D-49E22C311F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10CB-455C-908B-E22CF7352895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5D83FC0D-EBDB-4D29-B9F5-60C8A585DC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10CB-455C-908B-E22CF7352895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9E574F04-FC9C-4869-9A05-51BF6B4630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10CB-455C-908B-E22CF7352895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5F7E635D-3FA9-4252-A05A-26DCF89060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10CB-455C-908B-E22CF7352895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78EFAF2A-D119-4FDF-9CCE-6588D73C38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10CB-455C-908B-E22CF7352895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B6C641B3-835E-40C6-A784-E88647F63F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10CB-455C-908B-E22CF7352895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A9379ABC-87B1-4D9B-869A-B446375ED8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10CB-455C-908B-E22CF7352895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36C7F96-9AEB-426F-A062-A617400864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10CB-455C-908B-E22CF7352895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21B10635-34F9-4BA0-845D-404F706BD9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10CB-455C-908B-E22CF7352895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9421AA4F-0A38-4FDA-BB60-70AAE75287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10CB-455C-908B-E22CF7352895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F03FA804-CC70-42DA-B0D9-EAF245F085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10CB-455C-908B-E22CF7352895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DA24F5E8-1721-421B-A1C9-D7B9596A6D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10CB-455C-908B-E22CF7352895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50925FA1-AB73-49BA-A032-703724830C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10CB-455C-908B-E22CF7352895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C5E6B380-3C76-4D18-A271-94F2AAD1EC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10CB-455C-908B-E22CF7352895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17D1010F-FE53-44BC-9C68-94F1FDF32F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10CB-455C-908B-E22CF7352895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AD310673-124C-458A-9603-714864FA31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10CB-455C-908B-E22CF7352895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8A69F4F8-6C2B-4BFF-8936-FA5F4BD31B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10CB-455C-908B-E22CF7352895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277497FC-D058-4370-BECD-D9767A4481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10CB-455C-908B-E22CF7352895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C69AAACA-BADB-4DC3-AF74-78F2A5A4FD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10CB-455C-908B-E22CF7352895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CBEC28C4-36BB-4760-8B7F-907FD707D7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10CB-455C-908B-E22CF7352895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7F1B4E67-18C1-4370-A7A8-F74431793C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10CB-455C-908B-E22CF7352895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8EBBAFF5-BA53-4A7F-A292-C5DC46E962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10CB-455C-908B-E22CF7352895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5AC24DFF-5E70-400D-8133-B42FBF6AB2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10CB-455C-908B-E22CF7352895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9C55E5C-0512-4BB8-8FE8-B2E14ECEAF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10CB-455C-908B-E22CF7352895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E6CBB925-AF7F-454A-9ABB-98BE7D4B54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10CB-455C-908B-E22CF7352895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4BF2D482-49EF-4475-A4C7-6393B19A2E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10CB-455C-908B-E22CF7352895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F41C0C07-4C49-466D-A5AD-D59D8676D6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10CB-455C-908B-E22CF7352895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D3CEC6EC-6F05-4664-9D94-16A2679CCA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10CB-455C-908B-E22CF7352895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843B22DB-FEDF-4382-917E-F0ADAFCA17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10CB-455C-908B-E22CF7352895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D2C81415-BFB4-4AEB-BB13-E4DEAA4E13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10CB-455C-908B-E22CF7352895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BB8306ED-8256-4525-84D6-AD198DD983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10CB-455C-908B-E22CF7352895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6E00E4B2-FFE4-42C5-B662-33429EDD87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10CB-455C-908B-E22CF7352895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F0DE6380-F0D9-4212-A140-1F49210BBC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10CB-455C-908B-E22CF7352895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AEDD5FA6-3321-420F-B06D-994F979BC0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10CB-455C-908B-E22CF7352895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91C82D17-6924-42CE-8D84-7C3110A4C2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10CB-455C-908B-E22CF7352895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B1ABB147-B9C1-4123-B402-22D362B88D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10CB-455C-908B-E22CF7352895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99D55E49-1C8E-48C0-8979-939C69617C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10CB-455C-908B-E22CF7352895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329136E3-BDC7-495F-A93A-9819D22068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10CB-455C-908B-E22CF7352895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7CEE349C-77B1-42DA-A56B-050BDD3ECD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10CB-455C-908B-E22CF7352895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9AF7FA8A-9717-4616-B227-2CA5A0CBD0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10CB-455C-908B-E22CF7352895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BC0E1F94-9ED4-404B-BB5B-01748920CF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10CB-455C-908B-E22CF7352895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DC04F64C-FE1E-4F86-B3B1-70E7837B2B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10CB-455C-908B-E22CF7352895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E9D57342-566A-40A9-BA66-3DC19354FE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10CB-455C-908B-E22CF7352895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6827BB86-5E68-4D8B-A12D-40EFDECDC5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10CB-455C-908B-E22CF7352895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B114C442-8620-45B1-BC37-246A53F4BA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10CB-455C-908B-E22CF7352895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1A9303D1-BDED-42FE-A7DB-6CD4BAF8D4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10CB-455C-908B-E22CF7352895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2FF2CBA6-5A70-47E9-99BA-B0FC2259E9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10CB-455C-908B-E22CF7352895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55096B5A-006B-432E-9DBE-3345551EF4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10CB-455C-908B-E22CF7352895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CF6DA91D-0D4D-49F6-896F-A095CA59FA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10CB-455C-908B-E22CF7352895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11115F96-4A43-4C17-8BD2-1D0579FC51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10CB-455C-908B-E22CF7352895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FAEFA855-D135-4AF1-A72D-AEBD904824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10CB-455C-908B-E22CF7352895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E0774114-5598-42C0-8388-5055693175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10CB-455C-908B-E22CF7352895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E1E4B3DA-04B0-42EC-830B-12C44F3F72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10CB-455C-908B-E22CF7352895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21BA7395-8933-459D-9847-6680026E31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10CB-455C-908B-E22CF7352895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8BAD2DB0-3FAE-41D5-A27D-CD34C1DCBF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10CB-455C-908B-E22CF7352895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FD031BCD-0B98-4E3D-82ED-E15824604A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10CB-455C-908B-E22CF7352895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5B04E92D-CA23-4CF3-927F-778042F487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10CB-455C-908B-E22CF7352895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DE149D78-0215-4206-A5C5-537099C4E4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10CB-455C-908B-E22CF7352895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D5EB2A1E-10A7-4FCF-AF22-145E7DA989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10CB-455C-908B-E22CF7352895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9E86A8F0-AE3E-48BD-9E62-0260BA7AF7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10CB-455C-908B-E22CF7352895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9EB8FFF7-3F55-46A3-93CA-DC991047BB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10CB-455C-908B-E22CF7352895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4A322C55-A8E9-454B-9439-D913007FDF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10CB-455C-908B-E22CF7352895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A5849383-C37C-459C-9C03-82634B786A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10CB-455C-908B-E22CF7352895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B7ADF480-0A0F-41C7-8A00-C4671D30C6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10CB-455C-908B-E22CF7352895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E9282F47-B8EA-44A4-BB0D-FB45F0EA37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10CB-455C-908B-E22CF7352895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93DA213C-9F16-4738-8874-F4A3A40905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10CB-455C-908B-E22CF7352895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FA800F0B-C6D1-494B-9CD7-57514F4721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10CB-455C-908B-E22CF7352895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F914751B-8D86-43AC-95AD-31A4E8AAD1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10CB-455C-908B-E22CF7352895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F9BA85DB-4DB4-487C-A05D-41AFB7666A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10CB-455C-908B-E22CF7352895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04DAAF2C-BA4A-47A2-9E1F-DA03984CE4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10CB-455C-908B-E22CF7352895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62E23F64-58AC-4058-9823-857EFECD9B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10CB-455C-908B-E22CF7352895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BEFC5EF3-2DF9-45A5-A141-E7D5F42148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10CB-455C-908B-E22CF7352895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DA346532-7F1A-4406-A8DD-25B43C7DBB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10CB-455C-908B-E22CF7352895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19DF605F-F427-4E4E-82D6-EE8BBC0666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10CB-455C-908B-E22CF7352895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074E0DF2-A6C1-414D-B2C1-9AA58B3140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10CB-455C-908B-E22CF7352895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6FEC7570-6991-40DB-A830-2C2569124D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10CB-455C-908B-E22CF7352895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CB132919-6230-4849-97C2-A000F6C069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10CB-455C-908B-E22CF7352895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8E7F11F8-0710-4471-B729-CEC2FB264D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10CB-455C-908B-E22CF7352895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692011A0-6C17-42FB-9BD3-B5690196E8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10CB-455C-908B-E22CF7352895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E11A66DC-C44D-45AD-844B-1522E07CA9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10CB-455C-908B-E22CF7352895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62D366F1-311E-4045-B57B-038D9FEF13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10CB-455C-908B-E22CF7352895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17D4CD1B-3389-42CA-8152-D370FA4276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10CB-455C-908B-E22CF7352895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56D29197-6537-4AC6-AEE9-299919262D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10CB-455C-908B-E22CF7352895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9D07BE0F-75D8-48F5-9263-0430D95089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10CB-455C-908B-E22CF7352895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DCF63197-AED0-4338-B462-3455F70732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10CB-455C-908B-E22CF7352895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787ABF31-681E-405D-8E62-B1ED22CD53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10CB-455C-908B-E22CF7352895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023887CC-D53C-48EB-A80E-A82A496F4E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10CB-455C-908B-E22CF7352895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8A15BC6F-EFA0-43EC-B8D3-D237D580AA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10CB-455C-908B-E22CF7352895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60D989EE-BEE6-4407-8B97-B9E9CFC943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10CB-455C-908B-E22CF7352895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0BCB747A-61B5-4FEC-A404-2D56333C78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10CB-455C-908B-E22CF7352895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8E96A30C-0814-4A66-A74C-48A2BC05A6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10CB-455C-908B-E22CF7352895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A0C1B4AB-2149-494D-A8A7-161459DEDA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10CB-455C-908B-E22CF7352895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C10158D3-083F-4E1D-AA7F-2C9E39B7DA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10CB-455C-908B-E22CF7352895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81D2C3D8-801A-4E21-B122-E3EE1BD07C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10CB-455C-908B-E22CF7352895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B661C72C-A77D-489D-98F4-5B152A79A4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10CB-455C-908B-E22CF7352895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F4676C46-1DFD-4090-A1E3-2E72C39036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10CB-455C-908B-E22CF7352895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3E141077-AB7C-4531-8F99-F0C66BE326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10CB-455C-908B-E22CF7352895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96272C03-3BFC-41AF-9C2F-B3B4E4C37B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10CB-455C-908B-E22CF7352895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5C604743-F23E-48EE-B1C0-477AABFDE8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D-10CB-455C-908B-E22CF7352895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AA9EE1EB-13FD-4BB6-934D-793317ADAD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E-10CB-455C-908B-E22CF7352895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EBC3803A-5CB6-4BA4-9FC2-A41A017ABC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10CB-455C-908B-E22CF7352895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190BA540-E8DB-4F7D-A501-6C6CF7BB47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10CB-455C-908B-E22CF7352895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5060BCF7-EB41-4E9B-892A-A8C4E4CE27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10CB-455C-908B-E22CF7352895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55236664-DE4C-4163-9044-878BCA3127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10CB-455C-908B-E22CF7352895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9EFF1933-3C0E-4290-B0E0-9E858CB7C6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10CB-455C-908B-E22CF7352895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21D0CF4F-9D04-4994-861F-95E2901C75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10CB-455C-908B-E22CF7352895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6679013E-1657-4529-A74F-632AAFBF76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10CB-455C-908B-E22CF7352895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157014F0-4CBE-408F-B379-C062DAB4D6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6-10CB-455C-908B-E22CF7352895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2E5F4FE0-3D13-4243-96E8-CED5D3D414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7-10CB-455C-908B-E22CF7352895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2648278A-2341-4718-9FDC-4D4D0FF36F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10CB-455C-908B-E22CF7352895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0C1BB322-7C68-4334-8BE9-A6C26E4F11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9-10CB-455C-908B-E22CF7352895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1C9EB26B-B0D0-43F8-A1AE-3DE1F3BDE6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A-10CB-455C-908B-E22CF7352895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D03FDC8B-D1A6-4B32-BC1C-27E6AD1F6F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B-10CB-455C-908B-E22CF7352895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E1DBE60A-5A06-4E07-B7B2-8BF3D48B92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C-10CB-455C-908B-E22CF7352895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74AF0FA6-6A89-46F4-826B-E20FA63B2D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D-10CB-455C-908B-E22CF7352895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4DB3F388-EC36-4F5A-94BB-792398BD08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E-10CB-455C-908B-E22CF7352895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E11BC432-1003-43FA-AFCF-9DF793D701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F-10CB-455C-908B-E22CF7352895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5D7E6E76-BF49-4AB9-9F6D-F93BD78666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10CB-455C-908B-E22CF7352895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7DFB783F-B4B8-42F0-B994-C656EA9B07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1-10CB-455C-908B-E22CF7352895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7C676CB8-2CEF-4D5F-BD8B-AD6294E85B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2-10CB-455C-908B-E22CF7352895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1E0AFBF9-96C9-4E86-B918-7D54571C48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10CB-455C-908B-E22CF7352895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82425DC6-5024-4C4C-922C-304B81FEC6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4-10CB-455C-908B-E22CF7352895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30D3286A-E200-4971-AFEA-C81725E714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5-10CB-455C-908B-E22CF7352895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A650945F-D2B4-4063-A049-0755DDD066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6-10CB-455C-908B-E22CF7352895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60FE3888-A953-4A67-87ED-A8CFB0CFC4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7-10CB-455C-908B-E22CF7352895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F84516AF-82EC-438F-92A3-FE453BF2D6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8-10CB-455C-908B-E22CF7352895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F8FFAAD3-DC74-415D-8107-2768E6ACE2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9-10CB-455C-908B-E22CF7352895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4256661E-94B1-436A-88D8-B0509B51F4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A-10CB-455C-908B-E22CF7352895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D9AAE604-4B3D-4EA0-AA55-DF1B3C8765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B-10CB-455C-908B-E22CF7352895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D454B38D-6C06-421D-A9A1-63E6F1AB5D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C-10CB-455C-908B-E22CF7352895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9D308F44-2C37-45D0-95F2-D61A163BAB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D-10CB-455C-908B-E22CF7352895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B6DAA80C-C7FD-48C8-B028-13A3B675E5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E-10CB-455C-908B-E22CF7352895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A7248C31-6FC4-4F70-B73F-EFB8A1974A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F-10CB-455C-908B-E22CF7352895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FCEBA16A-64E9-4DE0-8F65-BBB14B8170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0-10CB-455C-908B-E22CF7352895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D3F408D1-8EC0-471C-A539-F0FCAB51F8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1-10CB-455C-908B-E22CF7352895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ED9C54EC-5B2F-4779-B8D7-399DCE3653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2-10CB-455C-908B-E22CF7352895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fld id="{5C9A0D3F-6012-4EE8-9B31-660E9BFE1A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3-10CB-455C-908B-E22CF7352895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fld id="{B8BE5A1D-0AA9-4A5A-B7A4-0879E5B344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4-10CB-455C-908B-E22CF7352895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fld id="{9927B6D6-3ADD-4964-A5EA-BFAAD7E638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5-10CB-455C-908B-E22CF7352895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fld id="{FC9B7D25-1D4C-4316-951B-8A144CC522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6-10CB-455C-908B-E22CF7352895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fld id="{239CB4F3-2C16-43BD-B1CD-0F4AF58BBE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7-10CB-455C-908B-E22CF7352895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fld id="{6420FC7A-CCDE-46AC-82F4-91143FED49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8-10CB-455C-908B-E22CF7352895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fld id="{262BD8BF-3FD7-4BD0-9930-340D92895D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9-10CB-455C-908B-E22CF7352895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fld id="{03086019-1C99-45C6-8A14-B2949D2283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A-10CB-455C-908B-E22CF7352895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fld id="{A6450749-1093-49C4-8A0E-18C221DC9E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B-10CB-455C-908B-E22CF7352895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fld id="{0E786B8D-E3DE-4A6B-965E-18AD7553A1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C-10CB-455C-908B-E22CF7352895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fld id="{766A27F9-C808-41A7-92E5-C289FF5E9A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D-10CB-455C-908B-E22CF7352895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fld id="{79EDC32D-D284-4B52-94C1-0B47EB67B4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E-10CB-455C-908B-E22CF7352895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fld id="{1C091517-0D63-483B-9561-9859E17F32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F-10CB-455C-908B-E22CF7352895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fld id="{D0B859D5-8296-46FD-9F1C-D8E1B50CCB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0-10CB-455C-908B-E22CF7352895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fld id="{B7F388C0-485B-4952-AA23-AC9A893AE9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1-10CB-455C-908B-E22CF7352895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fld id="{94F495F3-20E5-4232-904D-8666C8C279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2-10CB-455C-908B-E22CF7352895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fld id="{927EADB5-8231-47BB-877A-60F9E896BF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3-10CB-455C-908B-E22CF7352895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fld id="{4D6FB495-3A9B-4016-9158-231F73159F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4-10CB-455C-908B-E22CF7352895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fld id="{9800BC37-C6DC-4E73-95B8-ABC4BBD584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5-10CB-455C-908B-E22CF7352895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fld id="{8958D620-9612-45C4-B002-5668B3613B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6-10CB-455C-908B-E22CF7352895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fld id="{1C4CF7AD-48AD-4FC7-895C-91151912C3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7-10CB-455C-908B-E22CF7352895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fld id="{F7F6416B-AC0E-4205-AF1C-53C3F79804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8-10CB-455C-908B-E22CF7352895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fld id="{2BD6197A-5572-4394-B537-CF9B0E5849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9-10CB-455C-908B-E22CF7352895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fld id="{066B409A-4142-4611-8783-9D97A2898A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A-10CB-455C-908B-E22CF7352895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fld id="{CD3B01DB-B8C8-47EF-9535-5C87082FCD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B-10CB-455C-908B-E22CF7352895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fld id="{0E5259E4-D821-47EB-9BD3-38A0640B82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C-10CB-455C-908B-E22CF7352895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fld id="{3CDCFA1B-9EFE-4191-A2F4-B0903D9D5E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D-10CB-455C-908B-E22CF7352895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fld id="{375D45F7-D384-4ABD-9CF9-4B287D0A6C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E-10CB-455C-908B-E22CF7352895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fld id="{DD2FEEE4-BD52-4B6F-B4BA-DF0DF03AD3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F-10CB-455C-908B-E22CF7352895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fld id="{1A46A0BB-FC6A-4671-86AE-D452E5AD21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0-10CB-455C-908B-E22CF7352895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fld id="{56A57B7E-6B81-433E-992D-E91EB8AF4C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1-10CB-455C-908B-E22CF7352895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fld id="{AF68F3D0-AAEF-492C-AA95-2800C34CF2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2-10CB-455C-908B-E22CF7352895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fld id="{B40213D0-AFEC-4EF2-AB13-05E0190615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3-10CB-455C-908B-E22CF7352895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fld id="{8EAD0928-1FBC-42B5-9678-5F1AABC18C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4-10CB-455C-908B-E22CF7352895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fld id="{687A6DE6-78A5-4460-BBAC-9A46E845A4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5-10CB-455C-908B-E22CF7352895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fld id="{6ACD68B7-2806-4EEC-AD35-87602CC957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6-10CB-455C-908B-E22CF7352895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fld id="{4499B78D-3087-4CEB-A3EE-B536D60B75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7-10CB-455C-908B-E22CF7352895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fld id="{5A68B8D5-3120-422B-B04D-3E4BDBBEDD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8-10CB-455C-908B-E22CF7352895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fld id="{937816AA-DD28-4C7F-A300-F4C003677E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9-10CB-455C-908B-E22CF7352895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fld id="{32F2E8A1-B7C6-485C-89C3-ADE85BD60A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A-10CB-455C-908B-E22CF7352895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fld id="{3E84B1B2-38D7-4106-9E91-A957DCE752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B-10CB-455C-908B-E22CF7352895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fld id="{F0F2E6DF-8655-4A08-956A-8F833ECFB2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C-10CB-455C-908B-E22CF7352895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fld id="{71AA63AC-20FA-46F7-9EFE-638D6EC30E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D-10CB-455C-908B-E22CF7352895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fld id="{82F2B24F-6FEF-4816-B91B-450C03CD2E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E-10CB-455C-908B-E22CF7352895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fld id="{F04ACCF9-54B2-4DF7-A58B-F427915E8E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F-10CB-455C-908B-E22CF7352895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fld id="{F2DC8207-1997-4992-ADFA-4A574BF01D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0-10CB-455C-908B-E22CF7352895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fld id="{3227F8E2-D99A-46B5-BD97-0E750CC5C5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1-10CB-455C-908B-E22CF7352895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fld id="{D8E94F41-0BC9-4106-BE41-F748582046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2-10CB-455C-908B-E22CF7352895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fld id="{5D615ED8-FE82-4145-92A1-B4DBE24999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3-10CB-455C-908B-E22CF7352895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fld id="{B1338057-C5FD-4E06-820C-C9D7835DD4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4-10CB-455C-908B-E22CF7352895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fld id="{F09C9356-48D4-44A7-8B57-9C6C2505D0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5-10CB-455C-908B-E22CF7352895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fld id="{E7E5C1CC-CB5F-4062-982A-DC1A3ED4B5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6-10CB-455C-908B-E22CF7352895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fld id="{3E6F28B7-1FBC-402B-B270-CDB767EA69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7-10CB-455C-908B-E22CF7352895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fld id="{825CF1DD-4573-42E6-9032-E8A955A43F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8-10CB-455C-908B-E22CF7352895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fld id="{D50B08CC-633D-4617-8213-CC06379C33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9-10CB-455C-908B-E22CF7352895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fld id="{6B82ACD5-39E1-4A81-8B63-E31E95CC48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A-10CB-455C-908B-E22CF7352895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fld id="{CB0A8DE5-A480-4DEF-BF22-BDC3FADB4F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B-10CB-455C-908B-E22CF7352895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fld id="{6B1891F1-6B66-4057-851B-D36CCC1AFD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C-10CB-455C-908B-E22CF7352895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fld id="{79274AAF-91D1-4843-8FF2-7EBCC2EBDE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D-10CB-455C-908B-E22CF7352895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fld id="{5A0696E1-3A60-4522-8ED8-6B08CF2545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E-10CB-455C-908B-E22CF7352895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fld id="{C2115EB0-41C1-4BAF-8C84-F958A6DEA4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F-10CB-455C-908B-E22CF7352895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fld id="{EB23E6F3-7A60-420D-8ABE-FCBBBC2F2E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0-10CB-455C-908B-E22CF7352895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fld id="{7665A13D-CE55-4A1D-94C0-E1CB97B89B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1-10CB-455C-908B-E22CF7352895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fld id="{8BEB032E-B55B-4ED3-BCD0-C6CCAA470C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2-10CB-455C-908B-E22CF7352895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fld id="{FB277390-5654-4FDE-9116-304F30810C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3-10CB-455C-908B-E22CF7352895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fld id="{08A77792-4E38-4026-A04F-25E32AC383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4-10CB-455C-908B-E22CF7352895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fld id="{E5521A69-56DB-4B43-867A-DC67FB0B19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5-10CB-455C-908B-E22CF7352895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fld id="{C5901849-B7AB-4EE3-A7CF-6EE04E0D28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6-10CB-455C-908B-E22CF7352895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fld id="{D41C8395-B118-470C-BDB4-F86864A23A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7-10CB-455C-908B-E22CF7352895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fld id="{576B76D7-D55C-4C2C-B650-F2C489F6F6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8-10CB-455C-908B-E22CF7352895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120B2BD0-8251-4F9F-B7EE-CF6CEDC677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9-10CB-455C-908B-E22CF7352895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fld id="{E5747B99-7A06-4270-8060-77B7271300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A-10CB-455C-908B-E22CF7352895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fld id="{103DBEBB-A02C-421D-B6C9-886AB899AD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B-10CB-455C-908B-E22CF7352895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fld id="{95780966-362E-4F96-BAED-4617D2AC57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C-10CB-455C-908B-E22CF7352895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fld id="{C978708E-5085-487E-9649-FAF049F168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D-10CB-455C-908B-E22CF7352895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fld id="{2A1C4402-93B9-4D5F-A64E-4F2FC8BB4C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E-10CB-455C-908B-E22CF7352895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fld id="{DA5619E7-52BD-4741-B167-EE43BAFAAF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10CB-455C-908B-E22CF7352895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fld id="{FF8D8EA2-C2CA-45C6-9217-6A8E7354C1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0-10CB-455C-908B-E22CF7352895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fld id="{227A2AA6-1422-44CB-BEC0-3858F6AB02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1-10CB-455C-908B-E22CF7352895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fld id="{8223B022-95DE-45AE-BECE-7295CC732E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2-10CB-455C-908B-E22CF7352895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fld id="{B403CB26-7DF2-422A-A19B-8EA376426E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3-10CB-455C-908B-E22CF7352895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fld id="{30DB03EE-2E4D-442E-AF78-25181042E4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4-10CB-455C-908B-E22CF7352895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fld id="{5B2BFD47-9846-4B26-B2ED-6766587E5E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5-10CB-455C-908B-E22CF7352895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fld id="{B012E0A9-F8D9-4754-A8A2-1C10C4A49E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6-10CB-455C-908B-E22CF7352895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fld id="{FCBF8A6D-C040-44BB-9E73-B4ACC660C5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7-10CB-455C-908B-E22CF7352895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fld id="{DA80B00B-6A91-431D-9460-5C96B7C780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8-10CB-455C-908B-E22CF7352895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fld id="{A56A28DC-0542-4550-9724-00AE85D69A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9-10CB-455C-908B-E22CF7352895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fld id="{DBAA2A5A-A218-46CC-9266-5B56EE868D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A-10CB-455C-908B-E22CF7352895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fld id="{02B9579C-C830-4B9D-8326-79A9D115A0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B-10CB-455C-908B-E22CF7352895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fld id="{0B950C9F-3C6D-411A-AA53-4EA503A901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C-10CB-455C-908B-E22CF7352895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fld id="{3C1FF61F-51DC-4E9D-AC30-0DCB125857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D-10CB-455C-908B-E22CF7352895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fld id="{EC3B772C-570B-4875-AC6F-5E0B4E5B7C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E-10CB-455C-908B-E22CF7352895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fld id="{543E06E9-2044-4D6C-9E81-215D195C53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F-10CB-455C-908B-E22CF7352895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fld id="{2C2A33D3-8887-4CEE-896D-1733AB5528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0-10CB-455C-908B-E22CF7352895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fld id="{E410FFEC-F0B5-4382-A7B8-7D9228B367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1-10CB-455C-908B-E22CF7352895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fld id="{018BA00C-22C7-4632-B6B4-EF6E9E967A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2-10CB-455C-908B-E22CF7352895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fld id="{EE13F736-74D5-4B76-9059-1C9B9B7007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3-10CB-455C-908B-E22CF7352895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fld id="{E98159DB-AE49-4EDD-94D7-7F86916A0C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4-10CB-455C-908B-E22CF7352895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fld id="{B648CAA2-432A-4D6B-ADEF-612E1C105A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5-10CB-455C-908B-E22CF7352895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fld id="{CA6B9503-E992-40C9-8A64-B871DDC49D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6-10CB-455C-908B-E22CF7352895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fld id="{46ED65CE-0A5F-4C61-8AC9-02A71132A9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7-10CB-455C-908B-E22CF7352895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fld id="{A303E769-DDFC-40B2-BB5E-EBBE905BD1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8-10CB-455C-908B-E22CF7352895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fld id="{E98431F0-BEB7-43C3-8028-B8F898D3DA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9-10CB-455C-908B-E22CF7352895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fld id="{CB32B6B4-E8EF-4DC8-AEF9-4416BB1F83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A-10CB-455C-908B-E22CF7352895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fld id="{1F281A10-E900-4851-98A7-ABC0DE4E2C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B-10CB-455C-908B-E22CF7352895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fld id="{41D4F79F-2025-4081-9278-C4C2146CDA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C-10CB-455C-908B-E22CF7352895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fld id="{E779EF4B-6C5B-4530-B89B-149AA2E765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D-10CB-455C-908B-E22CF7352895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fld id="{8E287421-A4F3-4749-B003-5E827B94BB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E-10CB-455C-908B-E22CF7352895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fld id="{475F952B-DB3D-472A-8AA6-69898DE595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F-10CB-455C-908B-E22CF7352895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fld id="{62AF4750-641E-424C-8602-5A4361C033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0-10CB-455C-908B-E22CF7352895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fld id="{FAE5AD28-015E-4303-8E08-6A52DEF8FF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1-10CB-455C-908B-E22CF7352895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fld id="{37B48AF5-ED45-455C-AC0E-4E1F7C7AF2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2-10CB-455C-908B-E22CF7352895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fld id="{318E29C1-48D4-4045-A0A4-DFBE48E7AC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3-10CB-455C-908B-E22CF7352895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fld id="{858B4CB9-2CBF-4282-8B10-AF177FEE83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4-10CB-455C-908B-E22CF7352895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fld id="{32288020-E040-4EDB-AC02-7B04A2FABE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5-10CB-455C-908B-E22CF7352895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fld id="{5976E308-E44E-44D3-A1E7-E679DA5ADF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6-10CB-455C-908B-E22CF7352895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fld id="{4B936279-9C3D-498D-9534-38247A835C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7-10CB-455C-908B-E22CF7352895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fld id="{4A768088-F30F-4798-A6ED-930364037B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8-10CB-455C-908B-E22CF7352895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fld id="{D7695C89-030C-4995-BF89-B3E5903BB7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9-10CB-455C-908B-E22CF7352895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fld id="{FCFBE3FE-580D-412E-AC53-8C735D4EE8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A-10CB-455C-908B-E22CF7352895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fld id="{F80850F1-4BD2-40C0-A763-9BEDA40548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B-10CB-455C-908B-E22CF7352895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fld id="{615EC07A-E84E-40A9-B825-9E0068AABE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C-10CB-455C-908B-E22CF7352895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fld id="{ED913D12-0EE5-476B-AEA6-21AA6CCE6F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D-10CB-455C-908B-E22CF7352895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fld id="{3C9B0808-563F-4869-9E3D-C259790DFD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E-10CB-455C-908B-E22CF7352895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fld id="{40421165-1B3C-4EE6-AF89-BB38CD968D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F-10CB-455C-908B-E22CF7352895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fld id="{412851BA-3FD0-465B-90AA-4C39835A90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0-10CB-455C-908B-E22CF7352895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fld id="{A819B3D5-1274-4FB6-A122-06064A1718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1-10CB-455C-908B-E22CF7352895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fld id="{F9FD03D7-EE4A-4064-9060-82F5DB07A9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2-10CB-455C-908B-E22CF7352895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fld id="{8DB04537-4D78-40F0-8C64-2E8C292B76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3-10CB-455C-908B-E22CF7352895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fld id="{19D51F3F-681E-4505-9193-498B3BFB55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4-10CB-455C-908B-E22CF7352895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fld id="{4315798C-E313-43D9-9115-8ADBBE4131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5-10CB-455C-908B-E22CF7352895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fld id="{20D4070E-2615-4CCF-903B-2DDE9CB5EC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6-10CB-455C-908B-E22CF7352895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fld id="{CC9C8A63-C5C7-4C67-96A6-EC8D2E460F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7-10CB-455C-908B-E22CF7352895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fld id="{0AD475F2-51D7-4D27-9993-8EA9866D25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8-10CB-455C-908B-E22CF7352895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fld id="{8AD2C6C3-0CC5-4156-AA37-8B2AD3D7FD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9-10CB-455C-908B-E22CF7352895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fld id="{63912841-B662-43F4-B004-C2A088C979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A-10CB-455C-908B-E22CF7352895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fld id="{D570A8C6-35A6-4AD4-A0A5-E4A419F5F6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B-10CB-455C-908B-E22CF7352895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fld id="{A58D9856-A2A8-401C-8037-C168A41684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C-10CB-455C-908B-E22CF7352895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fld id="{5808187D-3F7D-4A84-A8DD-4EC3AD12F2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D-10CB-455C-908B-E22CF7352895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fld id="{81947D50-7D6E-4BF6-83F1-824D800FF4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E-10CB-455C-908B-E22CF7352895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fld id="{9A1580EA-804D-4A4B-A762-009ABFFBD0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F-10CB-455C-908B-E22CF7352895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fld id="{D0E5FD21-AE4C-43AD-BC09-0B639E9D8C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0-10CB-455C-908B-E22CF7352895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fld id="{CED68F94-A226-4930-8359-C98B6D528C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1-10CB-455C-908B-E22CF7352895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fld id="{7A31C03B-A562-4850-8E14-4DDB5A64E9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2-10CB-455C-908B-E22CF7352895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fld id="{76A1361A-3E95-42DC-A062-A5DF091377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3-10CB-455C-908B-E22CF7352895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fld id="{82CC0BC1-4117-4753-9CC3-CA98029E9F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4-10CB-455C-908B-E22CF7352895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fld id="{28AE8F81-7703-47C6-9D00-D8755BB38D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5-10CB-455C-908B-E22CF7352895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fld id="{B491A06E-5DCE-49F5-ABF4-843D7863FE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6-10CB-455C-908B-E22CF7352895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fld id="{9A5DE943-455B-47B3-A6CD-92C14974BB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7-10CB-455C-908B-E22CF7352895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fld id="{D4830684-8A64-4A81-9E72-2ECD39FF87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8-10CB-455C-908B-E22CF7352895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fld id="{4681F6CF-BE14-43B9-827B-423A33D3A7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9-10CB-455C-908B-E22CF7352895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fld id="{F8A99398-20D1-4EF2-9622-3DB6D3FC8A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A-10CB-455C-908B-E22CF7352895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fld id="{DA894D68-AFBB-4EBD-A6E7-0BB68013E8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B-10CB-455C-908B-E22CF7352895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fld id="{54413B15-18E7-4B4A-8517-84FF07CC67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C-10CB-455C-908B-E22CF7352895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fld id="{E72ED652-30FF-4D2B-8086-915C94CA4A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D-10CB-455C-908B-E22CF7352895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fld id="{E3512527-DA36-4330-9B8E-AC1E939C86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E-10CB-455C-908B-E22CF7352895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fld id="{084BC27F-6BC4-4C0D-877C-0EF0D121FE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F-10CB-455C-908B-E22CF7352895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fld id="{9FCB446D-A7C3-4CB4-A33F-94C63447D0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0-10CB-455C-908B-E22CF7352895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fld id="{FF0DE87D-F538-4D05-868E-5232CBFBD2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1-10CB-455C-908B-E22CF7352895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fld id="{1E114AE5-E920-4AA0-AE13-BDE93F38AD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2-10CB-455C-908B-E22CF7352895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fld id="{EB0CAA1A-E9CA-4F5B-AEB2-F4A955088A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3-10CB-455C-908B-E22CF7352895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fld id="{0B19FBDB-4E22-41EC-8AFA-A7F1D699A3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4-10CB-455C-908B-E22CF7352895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fld id="{043DC4A0-1CBF-46DE-934B-1821A883BF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5-10CB-455C-908B-E22CF7352895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fld id="{C59242F1-96EA-4890-88DF-8CB99A9C46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6-10CB-455C-908B-E22CF7352895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fld id="{67673C17-B0C5-42E3-9586-8D1B9CAAAE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7-10CB-455C-908B-E22CF7352895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fld id="{046E478F-3778-4C4A-AED7-D32B041D88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8-10CB-455C-908B-E22CF7352895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fld id="{2EB7FDEE-A9F8-4DA8-B740-201852CCD7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9-10CB-455C-908B-E22CF7352895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fld id="{984E0D22-8A41-4985-95DA-D7BDD943C0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A-10CB-455C-908B-E22CF7352895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fld id="{D85DF788-7FD8-4382-99AE-BB5B371BD7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B-10CB-455C-908B-E22CF7352895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fld id="{46DC2D8B-40C3-46D8-A993-3143869845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C-10CB-455C-908B-E22CF7352895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fld id="{22EB0342-EC1D-44DB-BA7A-F047EEC9C8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D-10CB-455C-908B-E22CF7352895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fld id="{E6681BCA-59E6-4308-9EE5-434F8AE0F4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E-10CB-455C-908B-E22CF7352895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fld id="{C20964C1-D010-4FA5-9D46-00FD52EAB2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F-10CB-455C-908B-E22CF7352895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fld id="{5CA9C9E6-B10F-47C5-B286-CE03B828DB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0-10CB-455C-908B-E22CF7352895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fld id="{29E290C1-11FE-4686-9B79-97C349CF82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1-10CB-455C-908B-E22CF7352895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fld id="{0F0374DA-0C84-4CBB-BA1A-08F4FE03BF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2-10CB-455C-908B-E22CF7352895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fld id="{506677E2-5181-49D7-81B5-A48CC207BD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3-10CB-455C-908B-E22CF7352895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fld id="{BE228737-A723-4021-A9AC-E011CC24E6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4-10CB-455C-908B-E22CF7352895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fld id="{A9F8A8ED-57F5-41AF-9EB4-EC791AF512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5-10CB-455C-908B-E22CF7352895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fld id="{386C32A6-3C95-43B7-93EB-353A2B2B1B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6-10CB-455C-908B-E22CF7352895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fld id="{CACF5B3E-726A-46F9-9652-C95AA2B55B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7-10CB-455C-908B-E22CF7352895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fld id="{4D3E5368-9AF0-4F04-B53A-84E189ECB2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8-10CB-455C-908B-E22CF7352895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fld id="{21CBBB41-0BD1-4C6F-8A06-C354FF284D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9-10CB-455C-908B-E22CF7352895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33E3B1C5-D465-408C-B78A-CA45282DFC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A-10CB-455C-908B-E22CF7352895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fld id="{7012642E-090A-4E37-8C36-0D7331AC69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B-10CB-455C-908B-E22CF7352895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fld id="{73D50536-F33B-4A6E-96EE-24B280B186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C-10CB-455C-908B-E22CF7352895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fld id="{781CF329-7E2F-41D9-B59A-F2ACCA61F3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D-10CB-455C-908B-E22CF7352895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fld id="{63F50C41-7A25-4395-BA1F-4919D2BAA3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E-10CB-455C-908B-E22CF7352895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fld id="{7BEB0365-A9C4-4E44-B0E7-4C681DB9C3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F-10CB-455C-908B-E22CF7352895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fld id="{28F40F24-AFCC-482B-9B89-46E29A9BE3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0-10CB-455C-908B-E22CF7352895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fld id="{677477D6-9DAC-4984-B49D-88ABE7FF21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1-10CB-455C-908B-E22CF7352895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fld id="{BC7FC749-EB21-454C-9413-79987C2F31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2-10CB-455C-908B-E22CF7352895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fld id="{B6FC2232-463E-446F-A1B4-610949246E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3-10CB-455C-908B-E22CF7352895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fld id="{E88D1F08-6ABB-48C6-AA7C-C6B300AF4B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4-10CB-455C-908B-E22CF7352895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fld id="{230F74A3-475E-4151-833C-3D89B7DF2C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5-10CB-455C-908B-E22CF7352895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fld id="{297AA87D-1633-42DE-A403-D14139ED74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6-10CB-455C-908B-E22CF7352895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fld id="{EF267693-8099-4D96-8242-A90E4CF6AF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7-10CB-455C-908B-E22CF7352895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19A0C987-CCB8-47FD-816F-483F9B0468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8-10CB-455C-908B-E22CF7352895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fld id="{DF3AC008-CCBD-4D56-8A75-3163A1B55A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9-10CB-455C-908B-E22CF7352895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fld id="{7DA892F9-AAE6-40C3-95D2-E3402D9121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A-10CB-455C-908B-E22CF7352895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fld id="{A9641CE9-0F80-40BD-8194-7462655705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B-10CB-455C-908B-E22CF7352895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fld id="{902047C9-7AB3-44AF-B355-8A18347A41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C-10CB-455C-908B-E22CF7352895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fld id="{F6979153-13D2-4E7B-8E00-C639042BBC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D-10CB-455C-908B-E22CF7352895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fld id="{DC9C708B-651B-4D5B-923A-08604FFF87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E-10CB-455C-908B-E22CF7352895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fld id="{21699A81-308B-4F12-B63A-14795E2415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F-10CB-455C-908B-E22CF7352895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fld id="{FFCBF0AF-BF92-4E20-802B-84991CAA0F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0-10CB-455C-908B-E22CF7352895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fld id="{90481913-30ED-4941-B7BF-62F49773ED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1-10CB-455C-908B-E22CF7352895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fld id="{7F9472CE-C692-4226-BB8B-CFC0A9B0C4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2-10CB-455C-908B-E22CF7352895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fld id="{1FF4CD80-B813-459E-849E-19FE7264DC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3-10CB-455C-908B-E22CF7352895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fld id="{83317AF8-C195-41FF-91C5-2F4242B90D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4-10CB-455C-908B-E22CF7352895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fld id="{12177DDB-6330-4C57-A9F9-0B8725CC8F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5-10CB-455C-908B-E22CF7352895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fld id="{F1831380-86C2-4ADE-BF40-8733D5B014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6-10CB-455C-908B-E22CF7352895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fld id="{C46AAE9C-7089-4665-AE7E-2BCB8E2FB0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7-10CB-455C-908B-E22CF7352895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fld id="{4BAA18C9-A198-4E99-A815-5E23B9F54C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8-10CB-455C-908B-E22CF7352895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fld id="{A84B0C6E-9D43-4D37-BC85-C7CEDB0BE1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9-10CB-455C-908B-E22CF7352895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fld id="{63E53F34-743D-45A0-B412-E14C736EEC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A-10CB-455C-908B-E22CF7352895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fld id="{CBABE72C-2540-4FFD-A213-90BCB83F58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B-10CB-455C-908B-E22CF7352895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fld id="{CFEC91A7-A083-43BC-8C84-F777FCABE0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C-10CB-455C-908B-E22CF7352895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fld id="{BC0B4903-0771-4F7B-9BD7-5A180FD113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D-10CB-455C-908B-E22CF7352895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fld id="{596E4CC5-089D-4553-BD11-2A86A7CF07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E-10CB-455C-908B-E22CF7352895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fld id="{97C3839B-BF99-40A0-83B8-B9641448F7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F-10CB-455C-908B-E22CF7352895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fld id="{9F50D2B2-22C9-4B47-92DD-18D66DA052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0-10CB-455C-908B-E22CF7352895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fld id="{AEA76C24-486D-4CB0-81FF-90662B68F1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1-10CB-455C-908B-E22CF7352895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fld id="{BAF5E40E-BAA4-4CF5-BD5F-B8988570C6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2-10CB-455C-908B-E22CF7352895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fld id="{FFA13EA6-A043-429E-A4B0-E1BC9E28AF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3-10CB-455C-908B-E22CF7352895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fld id="{7F82656B-E271-40BF-8590-C7F6902DFA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4-10CB-455C-908B-E22CF7352895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fld id="{1DBF003C-ED09-47ED-90AF-15CCEE8108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5-10CB-455C-908B-E22CF7352895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fld id="{FAFFC35E-A2B7-4902-9E77-693AF8B523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6-10CB-455C-908B-E22CF7352895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fld id="{87CBFC08-A700-46CD-A92F-FD978201CC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7-10CB-455C-908B-E22CF7352895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fld id="{7D4AE011-F6BD-45A7-8E5F-BB02598D5F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8-10CB-455C-908B-E22CF7352895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fld id="{DB849E82-4017-4F33-8D72-198F69DB0C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9-10CB-455C-908B-E22CF7352895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fld id="{ED0A4BCB-5693-44A9-8006-3395D3B54D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A-10CB-455C-908B-E22CF7352895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fld id="{83BAE3DB-933D-4807-B575-1813FCC9A2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B-10CB-455C-908B-E22CF7352895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fld id="{0DFF326C-8DA3-4CDD-8714-35DE372497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C-10CB-455C-908B-E22CF7352895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fld id="{82AAF071-F206-496C-A56B-C0F8B035E2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D-10CB-455C-908B-E22CF7352895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fld id="{30F9B57A-3E41-41DA-8107-9ACE738F46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E-10CB-455C-908B-E22CF7352895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fld id="{D46A581B-7349-4139-8E9B-E703BCD368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F-10CB-455C-908B-E22CF7352895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fld id="{3EA7804B-2196-4CF5-AF27-4F009EB57D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0-10CB-455C-908B-E22CF7352895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fld id="{0B90A97A-C5C4-48D5-B586-91CA901DFE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1-10CB-455C-908B-E22CF7352895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fld id="{ECF5DB2D-C25A-42D7-BC6F-BAC5C81674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2-10CB-455C-908B-E22CF7352895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fld id="{C872CBEA-A949-4FEC-8B33-A710BC61C4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3-10CB-455C-908B-E22CF7352895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56FE0B5D-6A16-4304-BDF6-B1FEE78515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4-10CB-455C-908B-E22CF7352895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fld id="{57CDD1D2-DE8F-407C-BB84-7F7B0E7B27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5-10CB-455C-908B-E22CF7352895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fld id="{066B4A87-0743-425F-8D71-7FC832A36D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6-10CB-455C-908B-E22CF7352895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fld id="{E08C667D-1F80-4FF2-BA04-23F56BFD9A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7-10CB-455C-908B-E22CF7352895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fld id="{498BE1FD-7DB5-4861-96C3-212327AA37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8-10CB-455C-908B-E22CF7352895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fld id="{B523BDAD-FBF7-4BCF-9636-539CF911C1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9-10CB-455C-908B-E22CF7352895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fld id="{C1D1C67E-52E3-4AC1-9457-A20CE7C537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A-10CB-455C-908B-E22CF7352895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fld id="{F83937B3-9ABE-4AE6-8EB7-2419035435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B-10CB-455C-908B-E22CF7352895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fld id="{BDB1FEF4-E8B1-4CC1-9627-5437E96E1F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C-10CB-455C-908B-E22CF7352895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fld id="{AB0AE106-6654-4FEA-AA2E-ADB248C50F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D-10CB-455C-908B-E22CF7352895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fld id="{75D432A9-A4DA-46EA-B635-BA2A8881D2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E-10CB-455C-908B-E22CF7352895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fld id="{1BB13BE8-6951-4060-BB3C-FEBB947C90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F-10CB-455C-908B-E22CF7352895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fld id="{B2D2A5E2-9C72-48B1-A5BC-5F58ADADE8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0-10CB-455C-908B-E22CF7352895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fld id="{6B2A6B5B-1A06-4E08-A77C-FA28A802C1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1-10CB-455C-908B-E22CF7352895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fld id="{B68B287A-F22C-4D83-BC5A-C77F7824E4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2-10CB-455C-908B-E22CF7352895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fld id="{26E4FBD1-41DA-4F33-A6FC-3F8D2EA125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3-10CB-455C-908B-E22CF7352895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fld id="{4709045E-23C7-4D47-8483-151B2224B4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4-10CB-455C-908B-E22CF7352895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fld id="{931E1C14-3782-4A67-9F89-04E509C1DD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5-10CB-455C-908B-E22CF7352895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fld id="{8C23430F-A106-452E-A9BB-3FDACB526E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6-10CB-455C-908B-E22CF7352895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fld id="{C8B83B42-FE66-427D-8A68-0F1FCC114D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7-10CB-455C-908B-E22CF7352895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fld id="{7B736CF9-C28C-4347-A024-3BF7FE353B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8-10CB-455C-908B-E22CF7352895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fld id="{DF91304E-C5CF-4394-AC64-CB041214AE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9-10CB-455C-908B-E22CF7352895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fld id="{6A8A9305-9E84-436E-9BC4-8B727BB0D0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A-10CB-455C-908B-E22CF7352895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fld id="{35131132-1801-46F9-A9EC-497A2A10CB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B-10CB-455C-908B-E22CF7352895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fld id="{C9DE0E54-54C6-4E8E-9A30-3A12603A16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C-10CB-455C-908B-E22CF7352895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fld id="{05F4C948-E1D4-48E3-85A7-81B83D1D23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D-10CB-455C-908B-E22CF7352895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fld id="{83B5C1AE-7C70-47C9-BF9F-04B397E87A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E-10CB-455C-908B-E22CF7352895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fld id="{886B80A7-412D-4B56-A8BD-3FF03ACF59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F-10CB-455C-908B-E22CF7352895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fld id="{31DB7123-3893-43AB-B0B6-5643A240E3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0-10CB-455C-908B-E22CF7352895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fld id="{77D9013A-6600-4870-96AA-ED0569157F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1-10CB-455C-908B-E22CF7352895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fld id="{B7C4BA45-842C-4016-B8E7-894C1C2CD0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2-10CB-455C-908B-E22CF7352895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fld id="{C21C3B7F-0A9F-4872-8AFA-2A6CAC84F7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3-10CB-455C-908B-E22CF7352895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fld id="{1B4723FA-5757-44C5-AE65-567C0A7887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4-10CB-455C-908B-E22CF7352895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fld id="{C49FCB1F-D740-4186-8FDE-68DEDE47AB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5-10CB-455C-908B-E22CF7352895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fld id="{B3143EE7-00D5-4598-97E9-6AEA58DF71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6-10CB-455C-908B-E22CF7352895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fld id="{3EF86B10-D377-4325-9D86-4E52E939F5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7-10CB-455C-908B-E22CF7352895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fld id="{CEB63EE0-78D3-4851-898A-56A1DC3945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8-10CB-455C-908B-E22CF7352895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fld id="{EFA782C1-E402-41B5-9DF0-CD2D0E65CB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9-10CB-455C-908B-E22CF7352895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fld id="{93F0BB54-8DC6-4F37-B10C-3EA61C314F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A-10CB-455C-908B-E22CF7352895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fld id="{ACA31822-43F3-454A-837F-090341CA9B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B-10CB-455C-908B-E22CF7352895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fld id="{0262CF5A-5E05-45C3-B4CF-4D0E556DFD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C-10CB-455C-908B-E22CF7352895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fld id="{ED69CF98-D019-4C64-A380-EB15528677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D-10CB-455C-908B-E22CF7352895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fld id="{C13AB7A2-AB4D-40F8-84F1-96B84CAAC0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E-10CB-455C-908B-E22CF7352895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fld id="{B5046ECC-4555-4712-AC35-D4766FFFA3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F-10CB-455C-908B-E22CF7352895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fld id="{CDB20304-0083-4799-AD25-B8507A3283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0-10CB-455C-908B-E22CF7352895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fld id="{AA9ADFC7-AEB7-49D5-8126-757C7CC64D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1-10CB-455C-908B-E22CF7352895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fld id="{ABB62E8A-7043-4DEB-AD26-6B3C8A1919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2-10CB-455C-908B-E22CF7352895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fld id="{55BCE4F6-6D9F-4534-8C21-22AFAFDC82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3-10CB-455C-908B-E22CF7352895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fld id="{22AAACC6-51E6-4A3C-A516-2272E77151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4-10CB-455C-908B-E22CF7352895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fld id="{47403F7C-FD8F-49D5-90C8-5EB5FEF410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5-10CB-455C-908B-E22CF7352895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fld id="{3EEC2F29-57FE-449C-A91E-FBE1F1C52C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6-10CB-455C-908B-E22CF7352895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fld id="{3CDAFFCF-EB61-4946-AF2A-253A561C37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7-10CB-455C-908B-E22CF7352895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fld id="{63AAB86A-A6A5-43BC-AC68-EF70577E92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8-10CB-455C-908B-E22CF7352895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fld id="{E654AA26-39C6-47DE-9BD8-08065704E8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9-10CB-455C-908B-E22CF7352895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fld id="{1ED19BF0-C9B6-45AD-9B91-A322F7E413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A-10CB-455C-908B-E22CF7352895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fld id="{DC16F3C6-D369-42A4-8F59-1F1D47ADDE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B-10CB-455C-908B-E22CF7352895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fld id="{1271684F-2277-40E4-8408-963974D280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C-10CB-455C-908B-E22CF7352895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fld id="{C2E7C591-CDA7-4FF1-957D-F9256764D0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D-10CB-455C-908B-E22CF7352895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fld id="{15A6B388-EF6F-4097-A09B-B9F5AB80EE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E-10CB-455C-908B-E22CF7352895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fld id="{D60A5F08-E239-48DC-A4AC-1105F42F60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F-10CB-455C-908B-E22CF7352895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fld id="{2F7E7C07-9F02-47E6-996E-CD914D6F91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0-10CB-455C-908B-E22CF7352895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fld id="{591BD031-ADD2-4FB3-809B-1C3E736763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1-10CB-455C-908B-E22CF7352895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fld id="{1CAE9FCC-DC62-4E5F-A8FA-202994D8C4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2-10CB-455C-908B-E22CF7352895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fld id="{D8F7FD7A-2727-4064-ACD5-3A0082C91F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3-10CB-455C-908B-E22CF7352895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fld id="{B997D252-1798-49EA-ABC9-81E40D88F6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4-10CB-455C-908B-E22CF7352895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fld id="{2B8C74D1-2392-415E-B800-6468B9A52E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5-10CB-455C-908B-E22CF7352895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fld id="{89450785-776C-4E0A-B0B9-94E06342C2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6-10CB-455C-908B-E22CF7352895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fld id="{C0AB6891-DF70-47F9-B8BC-FBC3D31DC3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7-10CB-455C-908B-E22CF7352895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fld id="{3339C24E-3DDB-4159-8250-A1F7002377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8-10CB-455C-908B-E22CF7352895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fld id="{FCE5C9F9-6FE7-4267-9FD6-9A0B132F6E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9-10CB-455C-908B-E22CF7352895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fld id="{C93BF112-96FC-48B8-A20B-6ECE39283C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A-10CB-455C-908B-E22CF7352895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fld id="{6DD1431F-8889-4590-B220-BE19580D0C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B-10CB-455C-908B-E22CF7352895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fld id="{588F21B8-91D1-4A90-BC62-4721DFFB79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C-10CB-455C-908B-E22CF7352895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fld id="{3F4F2F39-20DA-4068-8B0D-E62FE5BFC5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D-10CB-455C-908B-E22CF7352895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fld id="{53BF195A-6D63-4B51-99B4-8E34013D87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E-10CB-455C-908B-E22CF7352895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fld id="{D92E2555-7703-4891-8353-AF3709AE0D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F-10CB-455C-908B-E22CF7352895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fld id="{08F7CB64-FCBC-4A0F-8C02-B609B91687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0-10CB-455C-908B-E22CF7352895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fld id="{4D4FEEC8-AC29-4E3C-BC02-A02052A448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1-10CB-455C-908B-E22CF7352895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fld id="{A009D948-D714-4D4B-AB6C-397DA68071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2-10CB-455C-908B-E22CF7352895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fld id="{809A3767-1233-4F16-9C70-FD653E452B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3-10CB-455C-908B-E22CF7352895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fld id="{37FF9DC0-F3EF-4786-870D-39FA129CD0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4-10CB-455C-908B-E22CF7352895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fld id="{9F15F17D-AC49-4578-AD2D-0003370F71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5-10CB-455C-908B-E22CF7352895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fld id="{8B6A95C0-526F-4B80-B6AC-10179DA065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6-10CB-455C-908B-E22CF7352895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fld id="{8BFC6717-AC20-4816-8682-F15A579C0C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7-10CB-455C-908B-E22CF7352895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fld id="{2CD786D1-494A-4F7D-B18B-554126945D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8-10CB-455C-908B-E22CF7352895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fld id="{25A14BF3-971C-472B-A8A5-EBC03C0701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9-10CB-455C-908B-E22CF7352895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fld id="{68CFBDDA-84B5-4A63-A7E1-EF74AA7DF2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A-10CB-455C-908B-E22CF7352895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fld id="{79BEF8AB-1920-4907-9240-29A7D0D8DD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B-10CB-455C-908B-E22CF7352895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fld id="{ACDA25F5-10A8-435E-9909-CF7D116D90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C-10CB-455C-908B-E22CF7352895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fld id="{31D8BA43-E768-43EB-957E-2552A70C7C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D-10CB-455C-908B-E22CF7352895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fld id="{0FBC3ECD-EB7A-4281-9E1A-BF08BBEF88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E-10CB-455C-908B-E22CF7352895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fld id="{7EFDEBE6-6E4E-41E3-BC1C-61FDF9C5FB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F-10CB-455C-908B-E22CF7352895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fld id="{AB1B008B-A72D-41CC-B02E-30DB2C6576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0-10CB-455C-908B-E22CF7352895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fld id="{C81D8F7E-095B-4CE9-A141-A1DC20A1B0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1-10CB-455C-908B-E22CF7352895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fld id="{25916C23-9F34-4E34-8045-C65DC5BA16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2-10CB-455C-908B-E22CF7352895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fld id="{E2CAD2D7-2F2E-4CE6-97A0-1B30056EF5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3-10CB-455C-908B-E22CF7352895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fld id="{D702CD03-675F-4B11-8D5B-8F4583E3CC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4-10CB-455C-908B-E22CF7352895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fld id="{76DBD1A0-524B-4E1D-BA66-8F4AA43249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5-10CB-455C-908B-E22CF7352895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fld id="{49F6AB16-AE98-40B9-9BAC-B953E5223B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6-10CB-455C-908B-E22CF7352895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fld id="{A9683C06-DA43-47A5-B03B-9C9E104D72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7-10CB-455C-908B-E22CF7352895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fld id="{F25738CD-2F1F-4071-91CA-DB75E27899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8-10CB-455C-908B-E22CF7352895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fld id="{681B6CFD-8347-4118-9F33-ADE6E5A7E8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9-10CB-455C-908B-E22CF7352895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fld id="{E10D73A1-6711-4B6C-BF5C-6EA4CC7C21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A-10CB-455C-908B-E22CF7352895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fld id="{3A84CE83-3D80-436C-B2A3-23266FE793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B-10CB-455C-908B-E22CF7352895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fld id="{41A8F157-A252-4015-8393-FAD5931E8D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C-10CB-455C-908B-E22CF7352895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fld id="{56A1F864-D494-402B-852D-7EDC8215CA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D-10CB-455C-908B-E22CF7352895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fld id="{FA648194-E9C0-4408-A84B-EA62C1BCE3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E-10CB-455C-908B-E22CF7352895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fld id="{0F7E4C70-DCA6-493C-9AD5-49483EAC22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F-10CB-455C-908B-E22CF7352895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fld id="{22B26F76-1167-41D0-BCF3-277FAE2AF6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0-10CB-455C-908B-E22CF7352895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fld id="{BB8D073E-AE82-4C25-A314-5881C7B7F5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1-10CB-455C-908B-E22CF7352895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fld id="{C6F7480D-112A-44EF-BEAB-AE0C5A8CC9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2-10CB-455C-908B-E22CF7352895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fld id="{0236068B-486B-4D74-B23B-72F67F50C2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3-10CB-455C-908B-E22CF7352895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fld id="{624636FB-3EA9-411A-A316-3C56C8BEAC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4-10CB-455C-908B-E22CF7352895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fld id="{B97D36AF-5273-489D-B60A-0D9F623220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5-10CB-455C-908B-E22CF7352895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fld id="{B9CBCEAA-EEE9-4511-A088-702CD33773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6-10CB-455C-908B-E22CF7352895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fld id="{0DF8D372-34CB-45F8-A99E-4A361E75E3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7-10CB-455C-908B-E22CF7352895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fld id="{0E1FDCC7-0277-4F44-B8E6-ECECF902D2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8-10CB-455C-908B-E22CF7352895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fld id="{6D6D16DE-B05D-4F05-95DC-ABC8BE6FB8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9-10CB-455C-908B-E22CF7352895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fld id="{74863785-A7A6-46CB-B1EF-AACC2C946F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A-10CB-455C-908B-E22CF7352895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fld id="{9E00058E-EA89-41DA-B3F4-98F70960B1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B-10CB-455C-908B-E22CF7352895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fld id="{C043D4B5-4989-44F3-8707-FAA728F90E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C-10CB-455C-908B-E22CF7352895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fld id="{2AF7E307-2A8E-4EC3-A665-3139F73CAD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D-10CB-455C-908B-E22CF7352895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fld id="{A7A0D9A6-9715-4213-9584-76E9A65B90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E-10CB-455C-908B-E22CF7352895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fld id="{D5BBF797-076D-4417-9004-766295EBFF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F-10CB-455C-908B-E22CF7352895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fld id="{5691A18C-B1A9-49AC-AAB4-AF59E7F4A5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0-10CB-455C-908B-E22CF7352895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fld id="{09F2706F-8FC5-4ABA-B4FD-0725B3D8A3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1-10CB-455C-908B-E22CF7352895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fld id="{3768594E-5914-4E45-8055-94E4012C0E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2-10CB-455C-908B-E22CF7352895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fld id="{32712B46-D177-43B8-9561-0BD96F27DE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3-10CB-455C-908B-E22CF7352895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fld id="{9C4EE8F0-12AE-4869-B171-6BECA67DEF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4-10CB-455C-908B-E22CF7352895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fld id="{504FE67B-0881-488B-A1DB-5ABF1D3510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5-10CB-455C-908B-E22CF7352895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fld id="{FEC77BA6-6022-4654-8B7B-2061479096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6-10CB-455C-908B-E22CF7352895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fld id="{7900248E-B3FB-4EB1-9607-FBD0D9F45B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7-10CB-455C-908B-E22CF7352895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fld id="{D6996E42-36DA-40B8-AEB9-0BE320D5A2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8-10CB-455C-908B-E22CF7352895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fld id="{A0BB8DCD-3025-4E00-BD73-5D53B9BF64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9-10CB-455C-908B-E22CF7352895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fld id="{FA734CAF-1B9F-4F58-A9BC-AB7B999918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A-10CB-455C-908B-E22CF7352895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fld id="{D5EDF5CA-F732-49C8-AC6E-FF32ED8B1B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B-10CB-455C-908B-E22CF7352895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fld id="{A69743D3-A4AC-45E7-89A2-2690A4FADC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C-10CB-455C-908B-E22CF7352895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fld id="{A99CAD98-3784-468F-827F-033516215A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D-10CB-455C-908B-E22CF7352895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fld id="{FA77F7CF-3D23-411B-8377-C57A6B4164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E-10CB-455C-908B-E22CF7352895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fld id="{BDA8D262-42AC-4C96-BC6A-00368C66B1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F-10CB-455C-908B-E22CF7352895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fld id="{85FB6AC6-D452-47A6-8E10-697AD3F54A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0-10CB-455C-908B-E22CF7352895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fld id="{9837D46B-EE23-4A3F-8FF7-552CAEE6F9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1-10CB-455C-908B-E22CF7352895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fld id="{FA2A1C03-B0B4-40B0-8964-A00B507B0A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2-10CB-455C-908B-E22CF7352895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fld id="{BE317727-60E1-4875-B0DA-6881F7356E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3-10CB-455C-908B-E22CF7352895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fld id="{81BF5E81-152C-4F0D-80CB-7694BB9939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4-10CB-455C-908B-E22CF7352895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fld id="{F998E71C-BE9E-4CC0-92DE-38CCA51A6B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5-10CB-455C-908B-E22CF7352895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fld id="{B8CA6F4B-390F-44CE-9F73-D2D662EC5E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6-10CB-455C-908B-E22CF7352895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fld id="{633E7992-14BE-44D0-93BE-D381BE167D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7-10CB-455C-908B-E22CF7352895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fld id="{06C56152-1D0B-44D3-84E6-D89A6F55D3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8-10CB-455C-908B-E22CF7352895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fld id="{F69C6A34-1367-4B16-A4B6-AC77A115F1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9-10CB-455C-908B-E22CF7352895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fld id="{022857CA-6508-4509-BF3F-176535A30E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A-10CB-455C-908B-E22CF7352895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fld id="{469919C6-90EC-43A1-9503-644E38971F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B-10CB-455C-908B-E22CF7352895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fld id="{8A172B25-2464-4273-80DF-836608AE6C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C-10CB-455C-908B-E22CF7352895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fld id="{2AD790C7-734A-483A-9A76-6C78238E09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D-10CB-455C-908B-E22CF7352895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fld id="{D71ACA16-31B0-425C-A1AE-F730497FDE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E-10CB-455C-908B-E22CF7352895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fld id="{0A3A8E40-1BAE-413F-B24C-D53C4382CD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F-10CB-455C-908B-E22CF7352895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fld id="{15460A94-906A-43C3-BD9A-E36D8654EE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0-10CB-455C-908B-E22CF7352895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fld id="{AF680D57-98EB-4C94-A65E-CFD6289B0B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1-10CB-455C-908B-E22CF7352895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fld id="{FE8E5A22-4736-4F59-AC9E-676EE344F4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2-10CB-455C-908B-E22CF7352895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fld id="{BD625E0E-79FA-4F7C-AEF8-55A73FE843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3-10CB-455C-908B-E22CF7352895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fld id="{82205795-EA2A-4369-A512-A8BFB60EA5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4-10CB-455C-908B-E22CF7352895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fld id="{8BF46A92-A4E5-45A3-83BC-33323EFC2B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5-10CB-455C-908B-E22CF7352895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fld id="{522714E4-0D1B-4BCD-B146-EF7D65B2C2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6-10CB-455C-908B-E22CF7352895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fld id="{1FEBEA48-6CF7-4D92-853D-3AE741ADD6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7-10CB-455C-908B-E22CF7352895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fld id="{BC1FBC15-C925-4F69-9FA9-80E3B65A8A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8-10CB-455C-908B-E22CF7352895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fld id="{2428C16F-70DF-4B62-84A8-942AAA7187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9-10CB-455C-908B-E22CF7352895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fld id="{1D774FB3-896C-46D9-BD3E-B8E201967B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A-10CB-455C-908B-E22CF7352895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fld id="{8001A7C0-1E24-4601-9AE8-D8545DD1E4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B-10CB-455C-908B-E22CF7352895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fld id="{45CDEE83-F99F-4B36-882E-148F1E83E4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C-10CB-455C-908B-E22CF7352895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fld id="{74A11923-3B7C-4AF2-BB89-1B135063B9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D-10CB-455C-908B-E22CF7352895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fld id="{F749B688-9C9B-4BA0-8A08-513E5B5A9F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E-10CB-455C-908B-E22CF7352895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fld id="{31745E1B-AAB7-40DA-9366-E97111F359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F-10CB-455C-908B-E22CF7352895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fld id="{E35E7833-7277-43D1-99FA-41BD2E8051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0-10CB-455C-908B-E22CF7352895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fld id="{EDE5F96B-93C9-43A4-8D67-037642C812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1-10CB-455C-908B-E22CF7352895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fld id="{C4E23348-FC2E-418C-896D-481AA657EB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2-10CB-455C-908B-E22CF7352895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fld id="{BEF57290-ED38-4B01-9BFD-01548921A6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3-10CB-455C-908B-E22CF7352895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fld id="{7A78C6D5-8E41-450C-AF36-904BD1B70B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4-10CB-455C-908B-E22CF7352895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fld id="{7EF7FDBB-B429-4D39-887D-A3A6962FF6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5-10CB-455C-908B-E22CF7352895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fld id="{D0A8E056-4B0E-4483-B657-55FD13BA5A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6-10CB-455C-908B-E22CF7352895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fld id="{A0DBFD5A-30B7-44BA-ADAA-7FFFAC4853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7-10CB-455C-908B-E22CF7352895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fld id="{5640079E-99EA-4994-9929-DD637C3104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8-10CB-455C-908B-E22CF7352895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fld id="{D428E95B-8A08-4003-92B3-128D69EAFF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9-10CB-455C-908B-E22CF7352895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fld id="{31132919-6F5F-470D-B1AC-E75FB6884A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A-10CB-455C-908B-E22CF7352895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fld id="{C176CAC8-A443-4AFC-BAE4-818FC6E181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B-10CB-455C-908B-E22CF7352895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fld id="{053BA332-62B4-4276-9A92-3D6B3679EC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C-10CB-455C-908B-E22CF7352895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fld id="{D9D82604-8B90-4413-A948-DDC5C235E9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D-10CB-455C-908B-E22CF7352895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fld id="{0BE3E706-99E5-43AA-8E30-D4F1968DC8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E-10CB-455C-908B-E22CF7352895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fld id="{B02DFEE7-E110-4F2F-964A-8294ECD08B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F-10CB-455C-908B-E22CF7352895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fld id="{FCDDFA7D-A933-46A1-8123-399DEE08C4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0-10CB-455C-908B-E22CF7352895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fld id="{CEE04F85-B861-4632-92A8-5C33142D7C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1-10CB-455C-908B-E22CF7352895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fld id="{686FE5AD-23DF-4E70-B180-32C7016006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2-10CB-455C-908B-E22CF7352895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fld id="{194A6151-B2DC-4C2A-A547-C88DCCB1C7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3-10CB-455C-908B-E22CF7352895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fld id="{F5CA8453-6C67-4A3E-967F-860CB71619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4-10CB-455C-908B-E22CF7352895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fld id="{74440328-0F46-4DBA-8936-28F1A3403D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5-10CB-455C-908B-E22CF7352895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fld id="{392A0D1A-F6B9-4F7D-B1BE-E265A5DED0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6-10CB-455C-908B-E22CF7352895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fld id="{FAC5F79F-74B0-4D4C-8B98-16F0842184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7-10CB-455C-908B-E22CF7352895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fld id="{49C899D5-5839-444E-A085-E2333624F5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8-10CB-455C-908B-E22CF7352895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fld id="{421F8E68-FA95-484F-83C6-6339B40192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9-10CB-455C-908B-E22CF7352895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fld id="{7CF5BC70-DD8B-4958-8E45-0D0028F645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A-10CB-455C-908B-E22CF7352895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fld id="{F6D0D148-03B1-4242-9C49-4A9E692EBB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B-10CB-455C-908B-E22CF7352895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fld id="{9A2B09A3-47B7-4C9E-AEE0-19AA2A934D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C-10CB-455C-908B-E22CF7352895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fld id="{CFA3480A-A4FA-4697-AFBD-D144B2FA80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D-10CB-455C-908B-E22CF7352895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fld id="{E5969C18-C212-4518-A18F-FD9BB1E3E4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E-10CB-455C-908B-E22CF7352895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fld id="{53005554-F20C-4EC5-83EA-BACF5EC72D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F-10CB-455C-908B-E22CF7352895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fld id="{ED32160E-0A67-4FF5-8C45-A1962C90DF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0-10CB-455C-908B-E22CF7352895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fld id="{562F7EC6-2422-49EA-93F0-4D54FF9DC9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1-10CB-455C-908B-E22CF7352895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fld id="{2C4A9338-54F4-4E8B-B27F-403CC203C0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2-10CB-455C-908B-E22CF7352895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fld id="{F9FDEB50-706B-41F5-B5B5-F342B3E455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3-10CB-455C-908B-E22CF7352895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fld id="{002BF94A-5E66-4E79-951C-D59A1B5605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4-10CB-455C-908B-E22CF7352895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fld id="{4E97A4C5-4B1C-4F41-B246-F17BDA0605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5-10CB-455C-908B-E22CF7352895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fld id="{39ED6959-5B46-42E2-B956-DCC6EBBAE4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6-10CB-455C-908B-E22CF7352895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fld id="{A4555059-5379-4E4C-9113-389C156F9D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7-10CB-455C-908B-E22CF7352895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fld id="{B8B5D4B3-B416-4D29-AC2B-379EE781DE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8-10CB-455C-908B-E22CF7352895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fld id="{40CF6B00-1BE6-4553-AC0E-E2178E535E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9-10CB-455C-908B-E22CF7352895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fld id="{9A006508-42EA-4FDE-9078-1651DB32A9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A-10CB-455C-908B-E22CF7352895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fld id="{1CEAF8E7-069B-40B4-821F-3B9DB79F2C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B-10CB-455C-908B-E22CF7352895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fld id="{0F999980-8719-4882-9405-726B629DD1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C-10CB-455C-908B-E22CF7352895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fld id="{EB8D8A22-F2D6-4B65-9371-3456FBBBD4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D-10CB-455C-908B-E22CF7352895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fld id="{AEE36BBF-89E5-42B1-B11F-127EA83756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E-10CB-455C-908B-E22CF7352895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fld id="{70403996-98FC-4D81-9E9C-3CDDAF927D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F-10CB-455C-908B-E22CF7352895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fld id="{3A685CEB-5BF9-4F3A-BA72-143014359E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0-10CB-455C-908B-E22CF7352895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fld id="{83D72E1F-4ECA-404E-905A-A1D610C6A8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1-10CB-455C-908B-E22CF7352895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fld id="{4BB22BC5-638D-4107-9896-E1B6EC2FDF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2-10CB-455C-908B-E22CF7352895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fld id="{0B1154B2-0B36-4BF4-9CD5-2A19E74C17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3-10CB-455C-908B-E22CF7352895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fld id="{C244870D-F84D-44EB-8705-FB11FCC42A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4-10CB-455C-908B-E22CF7352895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fld id="{5DC7D252-A93D-4153-BCCA-3A386F826D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5-10CB-455C-908B-E22CF7352895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fld id="{8DC6F4FD-39CE-4A9E-BEFA-A28CA24C64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6-10CB-455C-908B-E22CF7352895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fld id="{3B8FEFB5-6B06-46E2-A3AF-6D2F4AA583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7-10CB-455C-908B-E22CF7352895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fld id="{3032D978-EA4F-47CE-AC16-B627EB4CE7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8-10CB-455C-908B-E22CF7352895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fld id="{DCA72B2F-CA67-4A93-8CDA-38C8FDA2EE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9-10CB-455C-908B-E22CF7352895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fld id="{C2694750-C774-4B6D-A3C9-D1F38AC9D5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A-10CB-455C-908B-E22CF7352895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fld id="{32A54EF3-2676-4A36-BD86-7D48001ACE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B-10CB-455C-908B-E22CF7352895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fld id="{A91E4E63-8DB9-40DD-83C1-E2637EC1D8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C-10CB-455C-908B-E22CF7352895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fld id="{4806A8F2-8B70-449E-8FA9-9F595D5B26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D-10CB-455C-908B-E22CF7352895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fld id="{7317C2FD-2CB0-4101-9CF3-33BBE31884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E-10CB-455C-908B-E22CF7352895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fld id="{926646AB-3253-4569-9298-566D23D564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F-10CB-455C-908B-E22CF7352895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fld id="{FC6367C3-0D26-4B85-AFFA-D92D025CD3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0-10CB-455C-908B-E22CF7352895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fld id="{CB44D9F5-56D1-48C8-85C6-A6DCF07A6C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1-10CB-455C-908B-E22CF7352895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fld id="{C4BC7E2B-CB80-43EF-B295-8F8D375CEF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2-10CB-455C-908B-E22CF7352895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fld id="{2A736C63-9B5D-4105-859A-89518AC221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3-10CB-455C-908B-E22CF7352895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fld id="{234A8FFA-6D9A-4ADD-9EA7-01066C8EBF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4-10CB-455C-908B-E22CF7352895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fld id="{B494715D-F401-424A-ABCD-4562A65EE5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5-10CB-455C-908B-E22CF7352895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fld id="{1DC52DA5-A3AB-4B0F-9717-C68D0E61F6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6-10CB-455C-908B-E22CF7352895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fld id="{43DD893C-C6A1-45EE-8970-4A72422CBE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7-10CB-455C-908B-E22CF7352895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fld id="{389CFEEF-DA53-4BD6-AD94-AC65C3B3FD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8-10CB-455C-908B-E22CF7352895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fld id="{06135962-3BC5-4FA0-BE66-F3929B515F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9-10CB-455C-908B-E22CF7352895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fld id="{0297AEB5-C5BA-42AD-805E-9D55DB242D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A-10CB-455C-908B-E22CF7352895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fld id="{4CCFF514-E52C-40C9-96ED-B3717EDA82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B-10CB-455C-908B-E22CF7352895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fld id="{C4675C80-A520-4333-82F7-ECFA1594C2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C-10CB-455C-908B-E22CF7352895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fld id="{DDAFBEAD-AC11-4EE0-8FC9-A3D3C609C1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D-10CB-455C-908B-E22CF7352895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fld id="{1989976A-2AF7-4174-B74F-5A134B6720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E-10CB-455C-908B-E22CF7352895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fld id="{9CC21F4F-28C1-4DBB-B749-5CABB92C67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F-10CB-455C-908B-E22CF7352895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fld id="{F6916CC3-A3DF-49C6-AEDE-8602C265DF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0-10CB-455C-908B-E22CF7352895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fld id="{2D29BCBD-DC05-400F-B0E0-B6F94966CC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1-10CB-455C-908B-E22CF7352895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fld id="{B8C21222-EF1D-43AB-BF2F-B950F47071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2-10CB-455C-908B-E22CF7352895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fld id="{F21C0653-81FC-4530-8051-C1D80F2FBA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3-10CB-455C-908B-E22CF7352895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fld id="{D70D8BA9-733C-425D-8056-A504237661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4-10CB-455C-908B-E22CF7352895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fld id="{7A767F84-9809-4098-8CB6-53B6B1C461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5-10CB-455C-908B-E22CF7352895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fld id="{13539285-CDBD-4ABC-9856-3071444C93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6-10CB-455C-908B-E22CF7352895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fld id="{6EE00E30-4BBA-4F25-A5D5-11E822A43F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7-10CB-455C-908B-E22CF7352895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fld id="{F4FBB649-8B98-4DCD-8030-DB3B5AD0D9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8-10CB-455C-908B-E22CF7352895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fld id="{AD0E0144-6F1C-4467-847F-89721FB2A3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9-10CB-455C-908B-E22CF7352895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fld id="{530DBE80-4C78-4325-9435-BE4A55F075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A-10CB-455C-908B-E22CF7352895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fld id="{4645A641-C54A-474E-9B0A-A2EA4AF59A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B-10CB-455C-908B-E22CF7352895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fld id="{7397C956-9BA8-4AA8-AEEC-FDE7C9999D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C-10CB-455C-908B-E22CF7352895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fld id="{E7C1C970-B19F-4BDA-A4AA-DE4BA00045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D-10CB-455C-908B-E22CF7352895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fld id="{172E82A7-EA56-451C-A04D-6F20FDE195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E-10CB-455C-908B-E22CF7352895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fld id="{9D22E38E-E375-4FF9-A675-8D43EAF382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F-10CB-455C-908B-E22CF7352895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fld id="{923E97D7-63AF-4384-8842-5CC4F8C720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0-10CB-455C-908B-E22CF7352895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fld id="{0610963C-BD13-43CF-9F0B-F1CF3A1F00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1-10CB-455C-908B-E22CF7352895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fld id="{F2FD612E-F7F3-4C44-9AAE-7611AA59B0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2-10CB-455C-908B-E22CF7352895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fld id="{B4FB2C9C-B191-4E92-8AC0-9B12E43294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3-10CB-455C-908B-E22CF7352895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fld id="{ACA26633-D7FB-4663-83EC-4A9A4CB23C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4-10CB-455C-908B-E22CF7352895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fld id="{5163ECCE-FFDA-4817-8A44-9B7786DEB4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5-10CB-455C-908B-E22CF7352895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fld id="{04E91F78-E204-4BD0-8A73-3ED6567D21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6-10CB-455C-908B-E22CF7352895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fld id="{8E2F4BEA-6279-4E7E-81AF-24A447C680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7-10CB-455C-908B-E22CF7352895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fld id="{1CD0E999-86C1-4CD0-9A0B-F34A41C96D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8-10CB-455C-908B-E22CF7352895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fld id="{D2A9ACD8-8969-48E7-AF49-E3459C14DB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9-10CB-455C-908B-E22CF7352895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fld id="{390A5798-70A4-457F-9751-554EDB2E2F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A-10CB-455C-908B-E22CF7352895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fld id="{ABF401F5-D28D-40D6-A9F6-CC74711853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B-10CB-455C-908B-E22CF7352895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fld id="{BD2231B0-57F8-4E68-AE5A-ACA44068C7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C-10CB-455C-908B-E22CF7352895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fld id="{2E7F6C4D-BDD1-4648-B194-53910C3CF0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D-10CB-455C-908B-E22CF7352895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fld id="{1B47D4CA-757E-4C5C-8EE4-F17F508E1D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E-10CB-455C-908B-E22CF7352895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fld id="{6D890D8E-EE59-4850-8FD6-B46F11E65F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F-10CB-455C-908B-E22CF7352895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fld id="{FE90D464-C1FA-44AC-BFDA-4E1F57FC06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0-10CB-455C-908B-E22CF7352895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fld id="{0CABC6DF-2144-48BC-8989-DBE43825C0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1-10CB-455C-908B-E22CF7352895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fld id="{73DFA3FC-6E03-4F7C-84A6-B16A3A52E3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2-10CB-455C-908B-E22CF7352895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fld id="{49F925A4-E42A-405A-8349-B9550D0ED5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3-10CB-455C-908B-E22CF7352895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fld id="{AD34B3F1-8CFF-40AF-827D-CA142F2F2F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4-10CB-455C-908B-E22CF7352895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fld id="{A8EEB88C-8337-4DE9-AD13-2D1738AE51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5-10CB-455C-908B-E22CF7352895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fld id="{0D079AFB-B110-46A3-9438-352ABBE9D8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6-10CB-455C-908B-E22CF7352895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fld id="{F0102713-52C4-4E06-84D7-69B6C90189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7-10CB-455C-908B-E22CF7352895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fld id="{39E55368-A97D-4D26-BE72-FDCEF2E468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8-10CB-455C-908B-E22CF7352895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fld id="{14E841F9-73A8-4E46-9CB7-8FB6A6CA21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9-10CB-455C-908B-E22CF7352895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fld id="{E70AE888-22C8-4D5D-AAB1-805F46C1AB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A-10CB-455C-908B-E22CF7352895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fld id="{AD692F4E-30C7-4DE5-9BBE-3E7E251575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B-10CB-455C-908B-E22CF7352895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fld id="{C631D967-64E6-4200-AF39-94EDD3078D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C-10CB-455C-908B-E22CF7352895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fld id="{422C1C12-91A3-4815-A646-8A0BABC439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D-10CB-455C-908B-E22CF7352895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fld id="{DB6E13ED-BC38-4504-9C2D-1E64007E19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E-10CB-455C-908B-E22CF7352895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fld id="{87812427-551C-4A2B-BC1E-507AFF0646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F-10CB-455C-908B-E22CF7352895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fld id="{5CB7830D-EDCE-4815-8796-EEC9FCC39D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0-10CB-455C-908B-E22CF7352895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fld id="{A3927BE2-32EF-4B0F-8B4E-C7DE8CD5F6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1-10CB-455C-908B-E22CF7352895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fld id="{010F4731-17DA-452E-AE23-C03D3EC3DC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2-10CB-455C-908B-E22CF7352895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fld id="{2BFAEFD6-FAEE-44A0-9E6D-B8B01969FE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3-10CB-455C-908B-E22CF7352895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fld id="{FF3B07A8-36FE-4504-B2D5-7F65C51A99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4-10CB-455C-908B-E22CF7352895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fld id="{4DE371CF-D974-4A8B-9DEE-EB33CA39CE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5-10CB-455C-908B-E22CF7352895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fld id="{6164F609-1262-4459-A1A6-B1A91A61A4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6-10CB-455C-908B-E22CF7352895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fld id="{E90A54D6-735C-48B0-B88E-6D9A52B8F3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7-10CB-455C-908B-E22CF7352895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fld id="{8B2B5AE0-B5E2-4B36-A12B-3E4D3E9F3A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8-10CB-455C-908B-E22CF7352895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fld id="{0055B4AE-F840-4A7A-B394-E545398A85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9-10CB-455C-908B-E22CF7352895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fld id="{C7552BF2-9244-4113-A898-FCA0DC1A54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A-10CB-455C-908B-E22CF7352895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fld id="{3E91EED2-4045-4485-9146-55DC652BEE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B-10CB-455C-908B-E22CF7352895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fld id="{1547CDC4-896C-43E2-B575-B3EE45232F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C-10CB-455C-908B-E22CF7352895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fld id="{105B9FDE-0D8B-4BAD-8399-45F118D7C7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D-10CB-455C-908B-E22CF7352895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fld id="{8FCDEBF9-EB2E-47AE-9E67-13B35B2E10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E-10CB-455C-908B-E22CF7352895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fld id="{E32C86C2-0DAB-46A4-BCE7-EADB812790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F-10CB-455C-908B-E22CF7352895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fld id="{1618A763-4172-4968-828D-4F3D09605D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0-10CB-455C-908B-E22CF7352895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fld id="{7C490886-DE65-4E03-BC65-4F0E975532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1-10CB-455C-908B-E22CF7352895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fld id="{84F12902-AC84-48B9-BF32-A8A95D151E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2-10CB-455C-908B-E22CF7352895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fld id="{397BC14B-2447-4D50-8402-0D701A4461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3-10CB-455C-908B-E22CF7352895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fld id="{556062B6-661B-4E41-A0A6-1653D1E682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4-10CB-455C-908B-E22CF7352895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fld id="{DF15B21B-B100-4865-B69D-141523D7C3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5-10CB-455C-908B-E22CF7352895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fld id="{D403794B-D0F2-4B46-8732-C2E6ACCF18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6-10CB-455C-908B-E22CF7352895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fld id="{7B383B28-2708-456A-BD4A-AF01F03EBF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7-10CB-455C-908B-E22CF7352895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fld id="{4AF43B08-DF1C-451A-8610-FF4B77B07E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8-10CB-455C-908B-E22CF7352895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fld id="{876E370B-13BD-495A-B8D3-0F1CF296A0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9-10CB-455C-908B-E22CF7352895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fld id="{CEDB63D2-66FA-41F1-B037-72E7B566D1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A-10CB-455C-908B-E22CF7352895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fld id="{6725B8B9-CD72-40D6-A90A-64AF15237F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B-10CB-455C-908B-E22CF7352895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fld id="{BBBC98A0-5A0C-4C0F-9F5C-FF85CE9A0F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C-10CB-455C-908B-E22CF7352895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fld id="{F2ADB3C0-2A6D-4E21-8FCB-A9E865734E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D-10CB-455C-908B-E22CF7352895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fld id="{AEE977B2-7AEC-4A0A-A3E2-F700539618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E-10CB-455C-908B-E22CF7352895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fld id="{DDCB265F-0AF5-4CEA-9169-C891E61187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F-10CB-455C-908B-E22CF7352895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fld id="{7C8E1896-9F16-4C36-8EB3-C0A89745B3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0-10CB-455C-908B-E22CF7352895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fld id="{4789106E-AEFB-4E73-A775-5E33CA380F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1-10CB-455C-908B-E22CF7352895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fld id="{DD9D655C-187A-4C33-B5AF-0FBCE87459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2-10CB-455C-908B-E22CF7352895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fld id="{37526DCF-94E5-41BE-B94B-321C733D34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3-10CB-455C-908B-E22CF7352895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fld id="{63478F16-64D7-498C-B7C3-55DAA8B2B6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4-10CB-455C-908B-E22CF7352895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fld id="{1CF6A6C7-B793-445F-8B38-C120A08D38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5-10CB-455C-908B-E22CF7352895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fld id="{9FD48076-3328-49BC-B0B2-0AC1C7A1FB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6-10CB-455C-908B-E22CF7352895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fld id="{A13642D7-BBDA-40D9-A5C9-9107B2CA67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7-10CB-455C-908B-E22CF7352895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fld id="{23C40E99-5F84-4603-A617-FB14B76C37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8-10CB-455C-908B-E22CF7352895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fld id="{5FB807B2-7A26-46DC-A2CE-EBC7574B65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9-10CB-455C-908B-E22CF7352895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fld id="{D4D83210-F311-4127-8337-2704B948D1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A-10CB-455C-908B-E22CF7352895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fld id="{4A6676C5-4246-4050-A6A7-1B2C895442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B-10CB-455C-908B-E22CF7352895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fld id="{5DE83D9B-E12B-4C04-B673-3876544F55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C-10CB-455C-908B-E22CF7352895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fld id="{CD7D0FC4-113F-42AA-924B-B4147810D2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D-10CB-455C-908B-E22CF7352895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fld id="{FDEC63B8-DAEA-478A-A553-C17D0ADAA8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E-10CB-455C-908B-E22CF7352895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fld id="{0B496A34-A075-4E3E-870C-AA938A6465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F-10CB-455C-908B-E22CF7352895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fld id="{CB21E748-BD77-4E22-B50E-59D5338A64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0-10CB-455C-908B-E22CF7352895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fld id="{C953B1D0-3DFF-4D04-A925-48D4A9C826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1-10CB-455C-908B-E22CF7352895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fld id="{DABE6469-D91A-4B9C-919C-114B3C878D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2-10CB-455C-908B-E22CF7352895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fld id="{275B2C93-C80C-433A-BF05-23CF4FE118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3-10CB-455C-908B-E22CF7352895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fld id="{5AC7E09B-76CD-4261-8F41-87A7D95F23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4-10CB-455C-908B-E22CF7352895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fld id="{53F998FB-4FFE-4265-A8A0-B711E42AE4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5-10CB-455C-908B-E22CF7352895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fld id="{336E4646-6A1E-4AF8-9B53-124D6E806B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6-10CB-455C-908B-E22CF7352895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fld id="{DDDC0135-E496-4456-AE3F-590E2EFDCA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7-10CB-455C-908B-E22CF7352895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fld id="{52D37CB9-9C39-4968-8CED-670E364AA5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8-10CB-455C-908B-E22CF7352895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fld id="{7F016E4B-F7AF-4FE2-B52A-A80F6F4A8D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9-10CB-455C-908B-E22CF7352895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fld id="{A44ED3BA-0A1C-46B3-A476-D79B80F1AC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A-10CB-455C-908B-E22CF7352895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fld id="{5DDD624A-6379-47B6-A877-BED36EEF82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B-10CB-455C-908B-E22CF7352895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fld id="{C328EF5D-C9AC-4711-9214-0E9FF1A3C0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C-10CB-455C-908B-E22CF7352895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fld id="{B9629EF2-6B27-43DA-BA27-67B0CDC8F9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D-10CB-455C-908B-E22CF7352895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fld id="{63309508-26C0-4D5A-93F7-5ED9E194BD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E-10CB-455C-908B-E22CF7352895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fld id="{2CA2D58A-95B0-4098-8C30-5220FBE220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F-10CB-455C-908B-E22CF7352895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fld id="{7881BF6A-4A8B-48F2-ADF1-FEF2986435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0-10CB-455C-908B-E22CF7352895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fld id="{76D32575-0865-4D5F-B347-0FEF33D869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1-10CB-455C-908B-E22CF7352895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fld id="{39170268-9F37-4455-B035-4E0FBFE170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2-10CB-455C-908B-E22CF7352895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fld id="{C2299839-B6B5-462F-9CFA-97B3D07738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3-10CB-455C-908B-E22CF7352895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fld id="{A4528C7D-FD5E-46C6-908D-69A794F61E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4-10CB-455C-908B-E22CF7352895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fld id="{7A865070-3CE8-4F84-87A8-B3E43D331C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5-10CB-455C-908B-E22CF7352895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fld id="{3C3D2D86-B096-4603-9821-891E48929E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6-10CB-455C-908B-E22CF7352895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fld id="{D5106A0A-ADE0-4A6F-98FD-DE49BC37E4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7-10CB-455C-908B-E22CF7352895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fld id="{6CCDE4DC-956B-4007-9E2F-61B957049E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8-10CB-455C-908B-E22CF7352895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fld id="{9AB7591D-DF22-40DC-8317-337B6E5779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9-10CB-455C-908B-E22CF7352895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fld id="{2C6DB489-D3C1-4ABC-B509-A28978890F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A-10CB-455C-908B-E22CF7352895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fld id="{2686D620-5C69-4AAB-876B-0A63DA806E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B-10CB-455C-908B-E22CF7352895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fld id="{98F6518B-923A-425E-8F1B-994223DDA8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C-10CB-455C-908B-E22CF7352895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fld id="{FF3E5802-35E7-4FAF-B661-CB37CB77E6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D-10CB-455C-908B-E22CF7352895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fld id="{432AEEC4-F676-4F4C-819D-99717A9897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E-10CB-455C-908B-E22CF7352895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fld id="{E53A9C38-59BD-44AA-9247-A45BB584F0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F-10CB-455C-908B-E22CF7352895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fld id="{B14933EC-248B-46BE-A053-D896B72E50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0-10CB-455C-908B-E22CF7352895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fld id="{4D6EB32A-F734-4D07-A321-B33F2BCFD1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1-10CB-455C-908B-E22CF7352895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fld id="{5CBE0534-A89A-48F4-A46B-0C16715A05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2-10CB-455C-908B-E22CF7352895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fld id="{52EA429F-00D3-4FED-A08D-43F7179CCB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3-10CB-455C-908B-E22CF7352895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fld id="{EB652D15-C410-4EE4-9EB3-EA7B57B1BE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4-10CB-455C-908B-E22CF7352895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fld id="{3C1AD66D-D229-44CE-A951-E9865C2319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5-10CB-455C-908B-E22CF7352895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fld id="{AF4F5E66-CADD-44F5-9AAE-71455E8D1C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6-10CB-455C-908B-E22CF7352895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fld id="{92E8A228-A87C-400B-82BC-31B757414A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7-10CB-455C-908B-E22CF7352895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fld id="{660C4EAA-5459-49BE-8077-B950132D8E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8-10CB-455C-908B-E22CF7352895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fld id="{A6DDD8AC-AFCA-4482-A43F-10E7601559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9-10CB-455C-908B-E22CF7352895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fld id="{1AC5C0C6-51FA-4DC6-B4FA-70CFF7FC53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A-10CB-455C-908B-E22CF7352895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fld id="{EF83A4E5-FC4D-4CE6-9D1E-E32BA9BF6A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B-10CB-455C-908B-E22CF7352895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fld id="{A2555845-FFC5-40C2-AA8B-F054D37FAD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C-10CB-455C-908B-E22CF7352895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fld id="{20B1A74A-205F-44FE-8B60-AB3DC4F787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D-10CB-455C-908B-E22CF7352895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fld id="{D81200C0-EB9C-428B-AC06-E3DD941F75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E-10CB-455C-908B-E22CF7352895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fld id="{CFB1480B-16D0-46E2-BA0B-A57BDA0D38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F-10CB-455C-908B-E22CF7352895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fld id="{718E1B0C-DF08-4389-AE7D-CD60583C6D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0-10CB-455C-908B-E22CF7352895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fld id="{3245792D-3CB7-493D-8BB5-8D331CEF91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1-10CB-455C-908B-E22CF7352895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fld id="{0A172855-CE70-4F07-B625-12C0DD86E2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2-10CB-455C-908B-E22CF7352895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fld id="{8E1DC251-FE33-4B45-A03C-26D55BB53F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3-10CB-455C-908B-E22CF7352895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fld id="{DB3227B5-790F-46F3-9BD4-65A5A1A6BD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4-10CB-455C-908B-E22CF7352895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fld id="{9D9BB6B7-94F7-4FDC-8A11-EAA953B15C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5-10CB-455C-908B-E22CF7352895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fld id="{AA2DFB67-C704-462C-90B9-C7A6C27E2E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6-10CB-455C-908B-E22CF7352895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fld id="{95D7C916-E84B-43DA-A1D7-16EEDBBF81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7-10CB-455C-908B-E22CF7352895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fld id="{394B8237-856F-45BC-8C17-F659983C3A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8-10CB-455C-908B-E22CF7352895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fld id="{F23DB022-CE8C-44C9-B037-D56D20B229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9-10CB-455C-908B-E22CF7352895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fld id="{3951C480-8610-4E9C-B612-079469A21E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A-10CB-455C-908B-E22CF7352895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fld id="{B676F8BA-0843-432D-900C-443321EF16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B-10CB-455C-908B-E22CF7352895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fld id="{01792122-80C7-4A18-BA01-51571A845E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C-10CB-455C-908B-E22CF7352895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fld id="{509F8069-A7E7-47AB-8895-DB5BCE601B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D-10CB-455C-908B-E22CF7352895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fld id="{8521AC5E-B57C-45EA-B769-AA1E7F732E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E-10CB-455C-908B-E22CF7352895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fld id="{713CB580-9EF1-4CB5-A448-9CE3DC96F1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F-10CB-455C-908B-E22CF7352895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fld id="{11341E7D-4B76-4F53-8328-AF5BB149E3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0-10CB-455C-908B-E22CF7352895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fld id="{0068D226-B7D6-4C08-B27F-724326A1BF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1-10CB-455C-908B-E22CF7352895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fld id="{3F7EFD57-9574-4ED0-949C-D2724DAC72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2-10CB-455C-908B-E22CF7352895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fld id="{5F7CC621-ECBB-4714-8052-38D1FB83D9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3-10CB-455C-908B-E22CF7352895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fld id="{A01AEA55-184D-48C1-89CB-4C4B0901C9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4-10CB-455C-908B-E22CF7352895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fld id="{BA70589E-7E03-4BF5-BB67-03BFDD150D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5-10CB-455C-908B-E22CF7352895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fld id="{D6295D41-78D1-41F0-B8F4-A0DB25B04D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6-10CB-455C-908B-E22CF7352895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fld id="{6C9E0C20-6F4A-47E1-B6F0-D2C2A35807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7-10CB-455C-908B-E22CF7352895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fld id="{03EC1D65-20DE-45B7-9F3E-608A93CB38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8-10CB-455C-908B-E22CF7352895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fld id="{CD189655-B69B-44EF-A039-3EC7172EFA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9-10CB-455C-908B-E22CF7352895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fld id="{D800E0E3-0F61-4FA2-ADAF-DAF68BAD8B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A-10CB-455C-908B-E22CF7352895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fld id="{1FE2177A-F2B9-4238-A5CB-DB0E544989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B-10CB-455C-908B-E22CF7352895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fld id="{EFAA49E8-8096-47C1-A1C0-9CD53AA005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C-10CB-455C-908B-E22CF7352895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fld id="{2D7E1AC7-64F0-48FE-B8A3-FA3B0A08D0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D-10CB-455C-908B-E22CF7352895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fld id="{566C3426-31D1-4E4F-A2EB-C89B315FD8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E-10CB-455C-908B-E22CF7352895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fld id="{BA982246-721D-47DC-942C-B3CB394E37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F-10CB-455C-908B-E22CF7352895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fld id="{A4F3A304-AC8C-4510-A9CF-2C65D534D3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0-10CB-455C-908B-E22CF7352895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fld id="{A1797DA0-0F17-4E7B-9E99-865C1317C6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1-10CB-455C-908B-E22CF7352895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fld id="{82973E6D-7957-456D-B14D-6E0026576E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2-10CB-455C-908B-E22CF7352895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fld id="{2E9F96E7-47CB-420A-AD69-99BD80EB31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3-10CB-455C-908B-E22CF7352895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fld id="{66214DAD-2657-4A7E-A47B-F7F723221F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4-10CB-455C-908B-E22CF7352895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fld id="{6C0CB7D4-961B-499A-960C-A406F076E3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5-10CB-455C-908B-E22CF7352895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fld id="{F93DC3A4-7431-4CE3-8022-C537432E10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6-10CB-455C-908B-E22CF7352895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fld id="{A87FF312-DB9B-40F9-BE3A-83162F9606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7-10CB-455C-908B-E22CF7352895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fld id="{0B3B61A4-3D76-4B67-BF4E-BDBC36F2BF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8-10CB-455C-908B-E22CF7352895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fld id="{41A2D4DC-1F7D-49B0-9B37-474567E41A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9-10CB-455C-908B-E22CF7352895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fld id="{AFA27BCA-7D1B-4FC4-ADF3-6552EBF95D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A-10CB-455C-908B-E22CF7352895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fld id="{E671BEF9-C987-467E-9EC7-EA9C9E2C57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B-10CB-455C-908B-E22CF7352895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fld id="{A214A256-C5DA-4F2E-905D-55FF0E0FFA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C-10CB-455C-908B-E22CF7352895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fld id="{24753E65-BE7F-4C26-A6CD-0947ACA402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D-10CB-455C-908B-E22CF7352895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fld id="{93BB1444-964F-4F11-8729-8A8B6A161C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E-10CB-455C-908B-E22CF7352895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fld id="{576C7FE1-BD48-4A67-937C-172FD4BE81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F-10CB-455C-908B-E22CF7352895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fld id="{311BEFF4-E6D5-478C-9145-B37F2EA16F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0-10CB-455C-908B-E22CF7352895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fld id="{37D1825E-E4D9-4A07-9C7A-F95AFBDB58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1-10CB-455C-908B-E22CF7352895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fld id="{3F7CA55C-412C-4992-A625-34B4C7E324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2-10CB-455C-908B-E22CF7352895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fld id="{ED732177-F2EC-4D0A-A107-9417D16463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3-10CB-455C-908B-E22CF7352895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fld id="{865804A6-6ED2-405E-A208-E842A52067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4-10CB-455C-908B-E22CF7352895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fld id="{8448D42C-6D8C-4538-9752-DC51CC1363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5-10CB-455C-908B-E22CF7352895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fld id="{D88B6495-3BEC-4F15-814E-75C5CD7A91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6-10CB-455C-908B-E22CF7352895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fld id="{2F45E5DC-0BBC-4510-9919-118F1D17D1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7-10CB-455C-908B-E22CF7352895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fld id="{E230D80C-C161-496C-B467-2FC44ADFB7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8-10CB-455C-908B-E22CF7352895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fld id="{1A299E31-D3F8-436A-9873-7C2F336619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9-10CB-455C-908B-E22CF7352895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fld id="{A89EC9C2-EBF7-4C86-A34F-288BC72702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A-10CB-455C-908B-E22CF7352895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fld id="{DE69F9DA-81C9-435A-8F78-29C2F3EE3E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B-10CB-455C-908B-E22CF7352895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fld id="{6CB8F409-E40A-46A4-A5D7-EBE520E92A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C-10CB-455C-908B-E22CF7352895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fld id="{BEE67979-80E8-4228-B88A-E73D1AD54F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D-10CB-455C-908B-E22CF7352895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fld id="{6C8D3527-0440-46B4-9AA2-A6858DE751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E-10CB-455C-908B-E22CF7352895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fld id="{82D18A95-9F97-4551-8A73-171D5FD485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F-10CB-455C-908B-E22CF7352895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fld id="{454C261F-8826-4AF2-8DC2-4E19401425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0-10CB-455C-908B-E22CF7352895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fld id="{A791B48B-75B3-4A92-8C0F-E153B22842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1-10CB-455C-908B-E22CF7352895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fld id="{31CDF8D7-E0CE-4FE7-9538-2613AF97DF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2-10CB-455C-908B-E22CF7352895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fld id="{98AEAD66-13BE-4214-A36E-75EF137F86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3-10CB-455C-908B-E22CF7352895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fld id="{BCBC2052-958C-421B-9784-4E8CF69D61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4-10CB-455C-908B-E22CF7352895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fld id="{B1526B2E-88A9-4962-827F-9F9BB96BB3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5-10CB-455C-908B-E22CF7352895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fld id="{3BD557A6-0375-4F0E-9F44-E22A009082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6-10CB-455C-908B-E22CF7352895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fld id="{4E85A96E-E6C1-41A9-B9CA-869C27514A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7-10CB-455C-908B-E22CF7352895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fld id="{D1B094AD-4D55-4BFA-8E02-4178419722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8-10CB-455C-908B-E22CF7352895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fld id="{957BEC64-B84E-4282-95F8-A368F0373C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9-10CB-455C-908B-E22CF7352895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fld id="{3DB0AA71-4534-44DE-A0A6-CDDEE6908A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A-10CB-455C-908B-E22CF7352895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fld id="{D6CA6921-1341-4A1F-A9DE-035E2E6F73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B-10CB-455C-908B-E22CF7352895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fld id="{075B3A3B-DFF5-41E8-9110-5255FDD052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C-10CB-455C-908B-E22CF7352895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fld id="{B0F4AC08-7D8A-4B8F-911C-B789C079ED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D-10CB-455C-908B-E22CF7352895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fld id="{B4157703-D5C3-481A-B6C0-E2C654B556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E-10CB-455C-908B-E22CF7352895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fld id="{B6CC853E-024A-4192-B5D6-7772979C25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F-10CB-455C-908B-E22CF7352895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fld id="{FF0F2672-FBDC-470F-9D10-F9728F31B6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0-10CB-455C-908B-E22CF7352895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fld id="{9A5961CA-D8E2-4DE7-BA9E-05FA81CDEA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1-10CB-455C-908B-E22CF7352895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fld id="{DBE7846E-ABFE-4923-A712-B00CA9D833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2-10CB-455C-908B-E22CF7352895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fld id="{4638AA8B-E10B-486E-88D6-76B9BDD286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3-10CB-455C-908B-E22CF7352895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fld id="{36427902-FFFD-49A4-A378-4E78274CB3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4-10CB-455C-908B-E22CF7352895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fld id="{3A63B4D5-E047-4C0A-928B-25EBE617D68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5-10CB-455C-908B-E22CF7352895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fld id="{7D998DE6-1498-4433-AC88-36B36D77D2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6-10CB-455C-908B-E22CF7352895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fld id="{521447FC-3403-48E7-A9FC-201F547B8C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7-10CB-455C-908B-E22CF7352895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fld id="{28FE5005-03E0-4AEA-85E1-69F60B7A22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8-10CB-455C-908B-E22CF7352895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fld id="{7622D3CD-1AF0-47CC-A8F1-CF45260D61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9-10CB-455C-908B-E22CF7352895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fld id="{A2F1ED75-43CA-4891-ADAF-0803882F01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A-10CB-455C-908B-E22CF7352895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fld id="{9F924AB4-1E2F-4EF8-9EF5-0ABDE256C3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B-10CB-455C-908B-E22CF7352895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fld id="{96672EE3-94BF-4AF7-AC38-59E29BB2D5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C-10CB-455C-908B-E22CF7352895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fld id="{5217956F-666F-40AC-8EE4-0043931DE1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D-10CB-455C-908B-E22CF7352895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fld id="{5D60E1FF-ED9B-4B27-AC65-285B5DB290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E-10CB-455C-908B-E22CF7352895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fld id="{B6B4B359-2AE4-4F0E-8F50-7B298202F5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F-10CB-455C-908B-E22CF7352895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fld id="{8DA12ADB-DACD-4C84-80A9-033B7E7C31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0-10CB-455C-908B-E22CF7352895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fld id="{3EE846DD-6721-43B1-94AB-877728CB67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1-10CB-455C-908B-E22CF7352895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fld id="{72577424-6AFD-40CD-B953-808257C688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2-10CB-455C-908B-E22CF7352895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fld id="{80F693D3-A002-4C4C-AF9A-DE7B183C8D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3-10CB-455C-908B-E22CF7352895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fld id="{E18A7852-CB35-4719-BCB1-E1F81CBE5F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4-10CB-455C-908B-E22CF7352895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fld id="{77BDBBB5-DC08-406C-A301-B6291F7ECC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5-10CB-455C-908B-E22CF7352895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fld id="{A23FB6BC-33D6-4B6C-A185-BA7C7A01EB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6-10CB-455C-908B-E22CF7352895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fld id="{893A181A-B41E-4A21-AC5E-73B1894FB1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7-10CB-455C-908B-E22CF7352895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fld id="{B9D63F95-129D-431B-BA30-40EA660B3E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8-10CB-455C-908B-E22CF7352895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fld id="{EE182379-DE12-478C-ADFB-9147446E97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9-10CB-455C-908B-E22CF7352895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fld id="{3DA9A626-DFDE-4691-9905-DE62F4CD28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A-10CB-455C-908B-E22CF7352895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fld id="{C7858419-6E4A-4E7C-8C7A-12231AD6C8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B-10CB-455C-908B-E22CF7352895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fld id="{B3797BDE-3E3E-4C94-8745-DB15867BCF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C-10CB-455C-908B-E22CF7352895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fld id="{85777993-2397-441A-B4CD-F82B7BC557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D-10CB-455C-908B-E22CF7352895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fld id="{5EBC9C75-D86D-4789-929F-46A0BCAAB2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E-10CB-455C-908B-E22CF7352895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fld id="{E728BCF4-4E0F-473F-B3DB-C8C55C33A2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F-10CB-455C-908B-E22CF7352895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fld id="{E89CBA04-81B5-4315-877C-23826B8B2E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0-10CB-455C-908B-E22CF7352895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fld id="{686CA364-905B-49FF-8F4C-3E7FB9A48A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1-10CB-455C-908B-E22CF7352895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fld id="{54E5865C-E5F7-485C-A24F-E45C7C91AF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2-10CB-455C-908B-E22CF7352895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fld id="{409383E2-40C5-497F-9FF7-9836ED243C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3-10CB-455C-908B-E22CF7352895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fld id="{5FE866B7-232A-4C1E-9FAC-C279EE3811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4-10CB-455C-908B-E22CF7352895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fld id="{60AF4C17-A01D-46F9-9155-495F5CF665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5-10CB-455C-908B-E22CF7352895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fld id="{0D449F79-45A2-4CC6-A1A5-4407A1F80B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6-10CB-455C-908B-E22CF7352895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fld id="{E41D76FE-7E0E-41A3-9F1E-69F235B4C8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7-10CB-455C-908B-E22CF7352895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fld id="{8A2C5288-3E11-4DD2-9681-C73E171788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8-10CB-455C-908B-E22CF7352895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fld id="{C141FEF5-387B-465D-9AFF-EC32711227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9-10CB-455C-908B-E22CF7352895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fld id="{C3EEBFC0-8AA6-4504-B97F-E5376067F4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A-10CB-455C-908B-E22CF7352895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fld id="{3D03E8C5-9C30-4C79-954F-ED70146C47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B-10CB-455C-908B-E22CF7352895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fld id="{F86CCC70-72A1-44E6-A3F6-0D6DC5DBE4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C-10CB-455C-908B-E22CF7352895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fld id="{422ACB81-E969-4A65-A8B2-73777C9B87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D-10CB-455C-908B-E22CF7352895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fld id="{D59358EB-BC43-4F2A-8F78-959696A42B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E-10CB-455C-908B-E22CF7352895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fld id="{864095F5-1C8F-4066-B48D-63FA459C5B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F-10CB-455C-908B-E22CF7352895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fld id="{7D1D78DE-23B5-4864-9C87-75D189DE5F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0-10CB-455C-908B-E22CF7352895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fld id="{D5631F4A-1307-4DC0-8F39-479B4DD929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1-10CB-455C-908B-E22CF7352895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fld id="{B6707675-56A2-4B3C-A81A-C2274A804A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2-10CB-455C-908B-E22CF7352895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fld id="{97A276F2-1B57-4899-A1E0-E94E581487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3-10CB-455C-908B-E22CF7352895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fld id="{F27EC2F3-34BF-4236-BD15-331540B52D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4-10CB-455C-908B-E22CF7352895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fld id="{CE5AC56D-DAE9-4737-8AF7-F5E6A10A0E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5-10CB-455C-908B-E22CF7352895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fld id="{7075619C-E432-4D09-9947-76448AE195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6-10CB-455C-908B-E22CF7352895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fld id="{78775D7F-5971-4C08-ADC8-A93FFCC2CE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7-10CB-455C-908B-E22CF7352895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fld id="{1A629ABF-F32E-4694-8B9E-9E2821CCF2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8-10CB-455C-908B-E22CF7352895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fld id="{9E33D27B-C4A9-4EA1-BB10-28E5494378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9-10CB-455C-908B-E22CF7352895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fld id="{22D9ACA9-6CFE-44DF-8C27-FC98FA80C8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A-10CB-455C-908B-E22CF7352895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fld id="{D90EA10F-0098-4526-9F82-2EBE0B4F54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B-10CB-455C-908B-E22CF7352895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fld id="{CE8F15ED-F7B6-4092-ABB0-6FD809E314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C-10CB-455C-908B-E22CF7352895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fld id="{E7C704FD-A9A0-4274-9189-5B10BE764A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D-10CB-455C-908B-E22CF7352895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fld id="{0FD251AE-8647-49C6-B97E-14CA35DAC6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E-10CB-455C-908B-E22CF7352895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fld id="{9DF7C2E6-25B1-4F1B-8FD0-9F738F15C0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F-10CB-455C-908B-E22CF7352895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fld id="{EC751D5F-DF93-4FDB-923B-852F990BBB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0-10CB-455C-908B-E22CF7352895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fld id="{C9C86AC5-5E58-40EB-8E1F-7ADA37CADE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1-10CB-455C-908B-E22CF7352895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fld id="{23755AE3-F9EA-4229-AA6A-E0E61CF58A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2-10CB-455C-908B-E22CF7352895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fld id="{77116107-DCFF-4D92-8C8D-09C839DFEC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3-10CB-455C-908B-E22CF7352895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fld id="{4F197DE4-C283-4885-8723-C443FA1966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4-10CB-455C-908B-E22CF7352895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fld id="{25D389C3-A93E-4A22-8D19-2160F6618D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5-10CB-455C-908B-E22CF7352895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fld id="{CCFF9B1C-3491-4F1C-B0A1-0A8320FE7C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6-10CB-455C-908B-E22CF7352895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fld id="{1AFB87F4-24D8-429C-B7AF-486C8DDC53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7-10CB-455C-908B-E22CF7352895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fld id="{15B34C39-F2F7-4C4D-AA1D-D6946D416B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8-10CB-455C-908B-E22CF7352895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fld id="{62F0EEC3-DA8D-4FCA-BA3C-8DB11DFD9B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9-10CB-455C-908B-E22CF7352895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fld id="{71367BC9-0613-4B00-A431-CBBD65AF25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A-10CB-455C-908B-E22CF7352895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fld id="{E2C4037E-3F9B-417E-928D-17B1BD2945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B-10CB-455C-908B-E22CF7352895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fld id="{32DC779D-8E71-4147-B56B-AF95B41487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C-10CB-455C-908B-E22CF7352895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fld id="{6B2E7F05-07FA-4974-9F24-6398AE9CE6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D-10CB-455C-908B-E22CF7352895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fld id="{F3B5C7FF-20DB-47A9-B0C0-9F5D570906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E-10CB-455C-908B-E22CF7352895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fld id="{72324F0B-7DE3-4F5F-A211-ED844742D3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F-10CB-455C-908B-E22CF7352895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fld id="{B299F107-562E-4FAE-8963-CD3B8CE78F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0-10CB-455C-908B-E22CF7352895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fld id="{EB018EDC-5FBC-4BA8-81C5-2C39145E39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1-10CB-455C-908B-E22CF7352895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fld id="{D8F373A8-C5D4-4C1A-8A8D-1FC23F0FE8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2-10CB-455C-908B-E22CF7352895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fld id="{2D0C05D7-E73B-49DF-9F15-3F8BBC858E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3-10CB-455C-908B-E22CF7352895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fld id="{F015A1B6-8DDD-4BB7-98D3-5663A263CC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4-10CB-455C-908B-E22CF7352895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fld id="{AB69AD34-6975-4C15-9D3C-0C39D131A4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5-10CB-455C-908B-E22CF7352895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fld id="{2285EA9D-588C-489D-B1D6-E132E5E0EB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6-10CB-455C-908B-E22CF7352895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fld id="{481D9319-8D1D-4838-A1E2-9492E4182B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7-10CB-455C-908B-E22CF7352895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fld id="{0F4A453B-286F-433A-8808-969E2C8B6A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8-10CB-455C-908B-E22CF7352895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fld id="{94A9251F-AC93-44DC-979A-CC5F36DD6D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9-10CB-455C-908B-E22CF7352895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fld id="{91FB5DF4-2BD5-44B3-B614-11A7538DE4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A-10CB-455C-908B-E22CF7352895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fld id="{8B97EAA8-A440-4BBD-956F-1152911385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B-10CB-455C-908B-E22CF7352895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fld id="{096D5344-94C3-4CB0-8A12-4DC754AAAE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C-10CB-455C-908B-E22CF7352895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fld id="{FF999AFF-D913-403C-8F86-1E5E72C660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D-10CB-455C-908B-E22CF7352895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fld id="{B3C4AA91-78A5-457D-B505-882CBB2991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E-10CB-455C-908B-E22CF7352895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fld id="{CDC3832B-263A-41C0-B81B-1B798A4276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F-10CB-455C-908B-E22CF7352895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fld id="{F788E504-6D81-4CDF-8C9C-D9C14F7ED9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0-10CB-455C-908B-E22CF7352895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fld id="{C7E2E457-B1CD-4058-9969-5D63F83650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1-10CB-455C-908B-E22CF7352895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fld id="{E7A213AF-6DD9-43D9-AA30-CEAB3BCB43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2-10CB-455C-908B-E22CF7352895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fld id="{9E104F6B-5CA1-4923-8219-A9383F7C7F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3-10CB-455C-908B-E22CF7352895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fld id="{86AC80BE-CE81-4468-A7F3-1A0EB76288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4-10CB-455C-908B-E22CF7352895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fld id="{41D0BC6E-FA0C-40F3-8EDC-047FDDF9AB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5-10CB-455C-908B-E22CF7352895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fld id="{4EDE02F1-0A46-4848-9E0D-3E1C7A559D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6-10CB-455C-908B-E22CF7352895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fld id="{6022A860-4DB3-443E-8282-66934D94C6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7-10CB-455C-908B-E22CF7352895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fld id="{5484D6C7-91A5-4C27-911D-0CFC54180A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8-10CB-455C-908B-E22CF7352895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fld id="{AD6F4E80-8B80-4568-B487-C529201D6C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9-10CB-455C-908B-E22CF7352895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fld id="{5543F84D-6073-4C25-90BD-9A6780DAC9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A-10CB-455C-908B-E22CF7352895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fld id="{C8C01CA6-0E76-4DF9-9A26-D36A330C05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B-10CB-455C-908B-E22CF7352895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fld id="{42F8E9CF-E16F-4155-9744-5BE68F8490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C-10CB-455C-908B-E22CF7352895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fld id="{3EF2D2F5-7EE9-488F-8884-78FA7EF58B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D-10CB-455C-908B-E22CF7352895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fld id="{E12112CE-DBF9-4115-8969-698C9BD58F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E-10CB-455C-908B-E22CF7352895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fld id="{091BE9D4-903B-4B0A-B8D3-9A767D2EEA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F-10CB-455C-908B-E22CF7352895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fld id="{E7968623-1B06-4BFE-B01B-49FB5A94CE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0-10CB-455C-908B-E22CF7352895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fld id="{C709F645-A8E2-4783-B199-C37113BA40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1-10CB-455C-908B-E22CF7352895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fld id="{0CB24811-1483-4772-A50B-FFCAB12102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2-10CB-455C-908B-E22CF7352895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fld id="{D76157C0-0CA3-426E-A992-716233DEF9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3-10CB-455C-908B-E22CF7352895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fld id="{17E36BF2-3FDE-4929-9C58-67EBB9A500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4-10CB-455C-908B-E22CF7352895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fld id="{28EBE804-8911-45BD-9F59-1B383CF52E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5-10CB-455C-908B-E22CF7352895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fld id="{3FF69F77-B70B-4B88-941E-D42F168608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6-10CB-455C-908B-E22CF7352895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fld id="{32C687DE-5DC5-44A3-A4D1-2EDCAF8AED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7-10CB-455C-908B-E22CF7352895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fld id="{7BD6F2C4-F3B5-4EE0-82FE-7009FE5BA4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8-10CB-455C-908B-E22CF7352895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fld id="{A5B69111-5001-46CB-A37B-4B7C3A87A7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9-10CB-455C-908B-E22CF7352895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fld id="{CEA33907-79B1-4319-94C9-3F71156440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A-10CB-455C-908B-E22CF7352895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fld id="{309D71C5-F810-4AC1-9DD6-6C287C27CF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B-10CB-455C-908B-E22CF7352895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fld id="{1C0DE7D1-CAF1-4810-B5EB-11272DDBF7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C-10CB-455C-908B-E22CF7352895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fld id="{86AC2EE4-ADA6-4163-B89E-582A6A35A9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D-10CB-455C-908B-E22CF7352895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fld id="{F5AD5CCE-B62F-4CAC-9874-7CA572DC75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E-10CB-455C-908B-E22CF7352895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fld id="{49F30BA4-65AF-46E1-ADAA-A5827F7060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F-10CB-455C-908B-E22CF7352895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fld id="{B070EDAC-EF62-4C57-8120-661C01BEA8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0-10CB-455C-908B-E22CF7352895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fld id="{10543C5D-AA79-4217-AA97-8F8E45521E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1-10CB-455C-908B-E22CF7352895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fld id="{7BDD791D-9DEE-4069-A08E-C4CF0494EC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2-10CB-455C-908B-E22CF7352895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fld id="{0450380E-FC63-4BF8-9FE6-DF27475362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3-10CB-455C-908B-E22CF7352895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fld id="{5D299D93-9578-4E1A-B1A6-F7921A6BA1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4-10CB-455C-908B-E22CF7352895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fld id="{344E84E7-E6A0-4DA1-9B18-54536345D5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5-10CB-455C-908B-E22CF7352895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fld id="{4B20A853-25E9-4207-9934-14DFFF71F1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6-10CB-455C-908B-E22CF7352895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fld id="{21FEFA7A-1FDA-4151-AEB0-CB84481FE2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7-10CB-455C-908B-E22CF7352895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fld id="{1F1E823C-565D-4DFB-B4A7-FF69C49E1B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8-10CB-455C-908B-E22CF7352895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fld id="{894E58E2-EE6A-415D-A855-71D6241FE7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9-10CB-455C-908B-E22CF7352895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fld id="{E83284BF-8954-4A74-A634-2A25C5740B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A-10CB-455C-908B-E22CF7352895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fld id="{A265ED4E-1386-4207-B9EF-2EF4D5C0BD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B-10CB-455C-908B-E22CF7352895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fld id="{C0CD4413-A020-47DD-A0A1-B9DC9CAE60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C-10CB-455C-908B-E22CF7352895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fld id="{B4698E67-7228-46C4-B7FB-4A85A4B754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D-10CB-455C-908B-E22CF7352895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fld id="{F00ED15F-1A7A-4400-8997-F6CD5A8155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E-10CB-455C-908B-E22CF7352895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8AFB52F0-EC43-4EEE-846D-EB3D109E15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F-10CB-455C-908B-E22CF7352895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fld id="{255F0F7B-2685-4A54-855D-F3DD968D49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0-10CB-455C-908B-E22CF7352895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fld id="{4B5674DC-8085-4113-9D94-B3E8313D84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1-10CB-455C-908B-E22CF7352895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fld id="{21CD3052-F355-48F7-A718-7EBE655F41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2-10CB-455C-908B-E22CF7352895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fld id="{1D34CB77-F16A-4077-92EB-64F2F90BFD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3-10CB-455C-908B-E22CF7352895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fld id="{2D86F75A-25AF-4638-A22C-49CE1BAFA4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4-10CB-455C-908B-E22CF7352895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fld id="{F0321E50-D03C-4092-8591-C69E766720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5-10CB-455C-908B-E22CF7352895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fld id="{7077CCF3-E778-4381-A884-88DEE37C66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6-10CB-455C-908B-E22CF7352895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fld id="{91863C26-037C-4DAD-B599-4F2543DDC1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7-10CB-455C-908B-E22CF7352895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fld id="{7FB33387-840B-45FA-BE40-FB9CAF0EA0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8-10CB-455C-908B-E22CF7352895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fld id="{346F8A88-1273-4FA8-A26A-6B1420BFD3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9-10CB-455C-908B-E22CF7352895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fld id="{619E2FEF-8D73-4E53-AD82-656BAF4D96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A-10CB-455C-908B-E22CF7352895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fld id="{85AF0C9A-3BFE-4114-B435-75E03D5F80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B-10CB-455C-908B-E22CF7352895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fld id="{04FF36E5-A063-4A0F-8C9F-0F38081385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C-10CB-455C-908B-E22CF7352895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fld id="{D9D06A0F-D596-4D7F-8F40-2B9011971B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D-10CB-455C-908B-E22CF7352895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fld id="{DFA8B8B7-7713-4014-981E-EAEB216A15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E-10CB-455C-908B-E22CF7352895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fld id="{0A1850A8-8F30-4147-8DB9-7B47F4D94D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F-10CB-455C-908B-E22CF7352895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fld id="{6741F9B9-821D-438D-9872-E257F96035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0-10CB-455C-908B-E22CF7352895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fld id="{A0CB932C-C2CB-4AAB-AC66-8846EDA1F6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1-10CB-455C-908B-E22CF7352895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fld id="{9DAF3BE8-3C58-4CDD-AF23-A4A360A041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2-10CB-455C-908B-E22CF7352895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fld id="{9B2006A6-6272-49F4-9563-0378903514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3-10CB-455C-908B-E22CF7352895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fld id="{88E12927-DE99-4D49-A430-91D74A9A00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4-10CB-455C-908B-E22CF7352895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fld id="{7A719E81-01B7-44EB-A649-E73BE99671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5-10CB-455C-908B-E22CF7352895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fld id="{AE8B2FC6-7DB1-43FA-970F-9F95563F80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6-10CB-455C-908B-E22CF7352895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fld id="{64731A75-B9C3-43AE-A84B-8A6141C1BE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7-10CB-455C-908B-E22CF7352895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fld id="{BF03ECF8-C668-45E0-80E2-9D625973F0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8-10CB-455C-908B-E22CF7352895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fld id="{A8AEC736-5922-4F77-957C-DE63D3420A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9-10CB-455C-908B-E22CF7352895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fld id="{000F1915-08B1-4D28-8EB8-5B12865FCD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A-10CB-455C-908B-E22CF7352895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fld id="{DE2EF186-6044-4512-9E6B-2765C3C668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B-10CB-455C-908B-E22CF7352895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fld id="{128DF01A-3782-47FB-8B6A-7FCC5EE1EE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C-10CB-455C-908B-E22CF7352895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fld id="{2BB39C62-83B6-4C44-8EFE-D02374DDB0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D-10CB-455C-908B-E22CF7352895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fld id="{EEDFC9CF-C825-4738-B948-30D9CDFE74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E-10CB-455C-908B-E22CF7352895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fld id="{67E6091A-2749-4D89-BD0E-B115350276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F-10CB-455C-908B-E22CF7352895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fld id="{AD6DAF52-C96A-49BC-9BF1-7A51CBFD12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0-10CB-455C-908B-E22CF7352895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fld id="{B2AA3810-EF88-4A49-8B2C-07BDE92585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1-10CB-455C-908B-E22CF7352895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fld id="{A66E97C6-9F5C-4E16-9A2E-6CB662ED55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2-10CB-455C-908B-E22CF7352895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fld id="{88983D5A-CE6C-4720-81FB-0EC040A719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3-10CB-455C-908B-E22CF7352895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fld id="{AE1324C6-6192-4F05-A3C5-1D221CE87D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4-10CB-455C-908B-E22CF7352895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fld id="{ACC94B09-FD41-4B76-80B3-B0FB45B5DE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5-10CB-455C-908B-E22CF7352895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fld id="{BE6FDCA3-0960-47C5-911F-F186A4D072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6-10CB-455C-908B-E22CF7352895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fld id="{F3BE44EB-D6B2-4C47-B28A-A6B265EF3E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7-10CB-455C-908B-E22CF7352895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fld id="{ED7944DC-4170-4E72-9A34-F29ABF7DBB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8-10CB-455C-908B-E22CF7352895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fld id="{E84CE9E9-E093-42F7-A0A6-68C70EBFF3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9-10CB-455C-908B-E22CF7352895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fld id="{DD9B9E46-A0C5-46B2-A936-02D61BB2D8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A-10CB-455C-908B-E22CF7352895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fld id="{9B742B42-1118-4956-90B7-EC3B1F7D7E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B-10CB-455C-908B-E22CF7352895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fld id="{FC4C07C7-029F-4E8F-AB08-7CE03D8EC9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C-10CB-455C-908B-E22CF7352895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fld id="{A95B66A4-27E8-4353-91E0-7F541BB5AC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D-10CB-455C-908B-E22CF7352895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fld id="{6034FF8A-2981-4B0A-A65F-1DB9279B74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E-10CB-455C-908B-E22CF7352895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fld id="{C5F6121E-48AD-4A20-B751-9172C46162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F-10CB-455C-908B-E22CF7352895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fld id="{827EB885-2155-4E2E-A0C3-99524B87AF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0-10CB-455C-908B-E22CF7352895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fld id="{F65F3433-D7F2-4501-80EC-D92AEC1F8C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1-10CB-455C-908B-E22CF7352895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fld id="{19716A29-63F1-432B-B49F-ED44CD4F81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2-10CB-455C-908B-E22CF7352895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fld id="{FE8C4E54-F4F9-4CDD-B2F9-866B464486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3-10CB-455C-908B-E22CF7352895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fld id="{B2F057C6-05D5-46C1-A8C6-5F3EE10C96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4-10CB-455C-908B-E22CF7352895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fld id="{D00F004E-4D5E-4797-BADE-9F282FDDB8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5-10CB-455C-908B-E22CF7352895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fld id="{600B9E8B-8132-490C-89BD-A7A7F5BF3A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6-10CB-455C-908B-E22CF7352895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fld id="{DCE1565C-63C1-4154-BD98-139E97B7F2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7-10CB-455C-908B-E22CF7352895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fld id="{511DDE52-6CA2-453E-8265-AD401761A7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8-10CB-455C-908B-E22CF7352895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fld id="{274FA2D6-FFF3-4F68-9B70-9E0A654FE9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9-10CB-455C-908B-E22CF7352895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fld id="{8096E7AB-BA2E-4759-AD0E-92A3B3D4AD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A-10CB-455C-908B-E22CF7352895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fld id="{A1E41D10-529C-4965-8025-96D237973E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B-10CB-455C-908B-E22CF7352895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fld id="{D2DF8AE7-66F2-455A-B447-F57F972594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C-10CB-455C-908B-E22CF7352895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fld id="{5D287736-5DD1-42EA-BC51-BB30129FC8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D-10CB-455C-908B-E22CF7352895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fld id="{5BDBE4EF-FF7D-4DDE-ADAB-807DA8A87E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E-10CB-455C-908B-E22CF7352895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fld id="{07307EEC-B1BD-4682-9985-71A43DA7EA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F-10CB-455C-908B-E22CF7352895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fld id="{5557E835-1C23-4EA1-BCFF-B08C2FF069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0-10CB-455C-908B-E22CF7352895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fld id="{B48AEA40-334C-4AE1-BE9A-EAFF14F3D3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1-10CB-455C-908B-E22CF7352895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fld id="{C659C1E2-24E5-4E1E-8A0E-BBC1EEB52B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2-10CB-455C-908B-E22CF7352895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fld id="{30AC6FF0-1575-4751-A90E-C2ABC64B7E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3-10CB-455C-908B-E22CF7352895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fld id="{50AD3AF1-F595-4745-A920-B513D4312F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4-10CB-455C-908B-E22CF7352895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fld id="{F96D6E81-95E2-4A96-B0B1-01B1975E17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5-10CB-455C-908B-E22CF7352895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fld id="{C2C69C9A-B11F-4B66-BFC5-24D61922D8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6-10CB-455C-908B-E22CF7352895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fld id="{385AB477-3493-4BDF-BB70-A7E0886B12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7-10CB-455C-908B-E22CF7352895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fld id="{2D53D912-D40A-4C79-998A-F081A47EF2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8-10CB-455C-908B-E22CF7352895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fld id="{D9F8639A-E314-4894-AB0E-051CB79761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9-10CB-455C-908B-E22CF7352895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fld id="{62F7A070-78A5-41E0-9887-E880B0F8EA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A-10CB-455C-908B-E22CF7352895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fld id="{46CF9AC5-379B-4079-B0E1-A7F3A78BF6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B-10CB-455C-908B-E22CF7352895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fld id="{E78D340F-691F-4B7E-88B8-F5A910FA6B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C-10CB-455C-908B-E22CF7352895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fld id="{3E6C745E-0D87-49D1-A451-C6E1BFCB9E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D-10CB-455C-908B-E22CF7352895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fld id="{A6377021-17E1-4FA9-ADDA-ACF71291EB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E-10CB-455C-908B-E22CF7352895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fld id="{48774347-1A50-44E5-937B-8F1CC67CD3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F-10CB-455C-908B-E22CF7352895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fld id="{62C156E7-4C5B-4D8F-9A63-75D6F5FDE0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0-10CB-455C-908B-E22CF7352895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fld id="{6FBB1F11-6909-4C53-8DEA-00AFE27A64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1-10CB-455C-908B-E22CF7352895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fld id="{2A1882E2-78E0-41C9-B338-163DF11028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2-10CB-455C-908B-E22CF7352895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fld id="{D972146B-93B1-4B10-BA7F-8258E0D976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3-10CB-455C-908B-E22CF7352895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fld id="{2CF7AAFA-0171-4CA8-A012-EAB0575D50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4-10CB-455C-908B-E22CF7352895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fld id="{2F1C4320-6841-4DCB-BA2E-5472DD00E1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5-10CB-455C-908B-E22CF7352895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fld id="{C144D1F7-783E-4FD5-9745-9DA920C2C9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6-10CB-455C-908B-E22CF7352895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fld id="{0249D08A-C765-46FF-A7F6-B2AE0B1407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7-10CB-455C-908B-E22CF7352895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fld id="{77EBDBE3-B26A-4450-A4E8-ACDECE915F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8-10CB-455C-908B-E22CF7352895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fld id="{0E63634F-F3CE-4C24-BB41-41535D1A40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9-10CB-455C-908B-E22CF7352895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fld id="{A24A2EB5-500A-4E14-9E8A-E28445B8EE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A-10CB-455C-908B-E22CF7352895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fld id="{DE287AC2-F822-48DE-8E78-3B8E0DCD95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B-10CB-455C-908B-E22CF7352895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fld id="{47C77F44-5B11-418C-8375-6F0C325EF8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C-10CB-455C-908B-E22CF7352895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fld id="{61BE9295-8DE5-4ABF-80CD-3715593350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D-10CB-455C-908B-E22CF7352895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fld id="{227D065D-1CFC-4799-BEF4-036958E00D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E-10CB-455C-908B-E22CF7352895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fld id="{479690F4-F0A4-44CE-8930-9688DD164B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F-10CB-455C-908B-E22CF7352895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fld id="{B8FC9FA9-EF2D-4EBC-895D-778F3B67EF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0-10CB-455C-908B-E22CF7352895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fld id="{489BB5D7-C3C1-474A-9C02-8F8984A0BC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1-10CB-455C-908B-E22CF7352895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fld id="{C951DE87-D431-483D-871B-042BAB8800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2-10CB-455C-908B-E22CF7352895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fld id="{8BDC42CE-5983-42A3-BC74-DD0B47D614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3-10CB-455C-908B-E22CF7352895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fld id="{745BD83D-C640-4B7B-AF1B-A41367A70E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4-10CB-455C-908B-E22CF7352895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fld id="{6A00C81D-F2C7-4281-AFA4-D57EFB9ACE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5-10CB-455C-908B-E22CF7352895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fld id="{E158501B-0F93-4BA4-991A-6557F551D0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6-10CB-455C-908B-E22CF7352895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fld id="{1875891F-D939-41CD-B1DB-A339A4120C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7-10CB-455C-908B-E22CF7352895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fld id="{934F1942-CFDA-4A4B-9636-BD775D0CE0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8-10CB-455C-908B-E22CF7352895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fld id="{96175BF4-7B43-419C-BAA6-6C8D8C2B5C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9-10CB-455C-908B-E22CF7352895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fld id="{5BCEB180-E623-44B2-92CF-4721B13DB4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A-10CB-455C-908B-E22CF7352895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fld id="{A2E07FF8-E0AD-4AAA-AEF9-67939A40C3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B-10CB-455C-908B-E22CF7352895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fld id="{5C14BD17-46F6-4BB7-84C8-364E729DF7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C-10CB-455C-908B-E22CF7352895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fld id="{CB450CB4-53E4-451A-BCAF-B59DE9E44B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D-10CB-455C-908B-E22CF7352895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fld id="{EA3C94C9-E8A5-48C1-9735-CA1C06556D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E-10CB-455C-908B-E22CF7352895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fld id="{F5FEB8A0-84F6-4914-BBCA-27E38C9DDE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F-10CB-455C-908B-E22CF7352895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fld id="{B7C73BD4-9C20-44DD-A794-F9F54F3BC7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0-10CB-455C-908B-E22CF7352895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fld id="{65FBE4A4-F65F-46D3-86C6-E0FF674AD2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1-10CB-455C-908B-E22CF7352895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fld id="{AB29EB49-F929-4BBD-A9A5-7176DE0AC9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2-10CB-455C-908B-E22CF7352895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fld id="{7E10DAF0-6AD1-4DA5-A94B-3C44A0BC29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3-10CB-455C-908B-E22CF7352895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fld id="{9CD4B7E4-27D4-47BD-A61F-50FF4066E8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4-10CB-455C-908B-E22CF7352895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fld id="{B804A917-FB00-4430-8FFC-AD41683837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5-10CB-455C-908B-E22CF7352895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fld id="{C698B91C-854E-4371-9EB7-4241AA0636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6-10CB-455C-908B-E22CF7352895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fld id="{4C5C0F20-CA2D-44AD-975A-81F8F56D5E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7-10CB-455C-908B-E22CF7352895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fld id="{858BB379-7021-42A9-AB21-D1FB6B193E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8-10CB-455C-908B-E22CF7352895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fld id="{5B831184-A3EB-44C8-B4AF-02710840B4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9-10CB-455C-908B-E22CF7352895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fld id="{46433F23-6EA8-42BD-9D70-A40FAB73B9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A-10CB-455C-908B-E22CF7352895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fld id="{7B528999-37D4-44BF-B9BF-B9C2128782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B-10CB-455C-908B-E22CF7352895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fld id="{38FDD06E-E2C5-4185-9D86-D094F9CD32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C-10CB-455C-908B-E22CF7352895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fld id="{3AE58A82-EFE6-4C36-A8A1-0CC945E579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D-10CB-455C-908B-E22CF7352895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fld id="{4F2A7460-7C97-457E-BEA2-0289577CAE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E-10CB-455C-908B-E22CF7352895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fld id="{3116D723-F584-40A7-8FAA-3C57109E38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F-10CB-455C-908B-E22CF7352895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fld id="{E3033E20-03B4-49F3-983B-3F2D166FC8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0-10CB-455C-908B-E22CF7352895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fld id="{7F99ABDB-26B9-46E1-A685-E5F3C717F9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1-10CB-455C-908B-E22CF7352895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fld id="{31E90EB7-95AA-4409-8000-AD9DBE48E6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2-10CB-455C-908B-E22CF7352895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fld id="{77643C90-32C1-494C-B9EA-7225B7DD67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3-10CB-455C-908B-E22CF7352895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fld id="{F7264903-A783-4BE6-81B7-B6711936DE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4-10CB-455C-908B-E22CF7352895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fld id="{0CE2630F-283E-4221-9AC6-C1ABC12346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5-10CB-455C-908B-E22CF7352895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fld id="{F14876A4-06EF-4AAF-BBB6-0A02975D35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6-10CB-455C-908B-E22CF7352895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fld id="{BF61F2AA-1E0B-4E92-A76D-1D1718D7B4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7-10CB-455C-908B-E22CF7352895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fld id="{F247BF08-3D56-4163-A9DD-C6F84BED4C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8-10CB-455C-908B-E22CF7352895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fld id="{5C114782-DD8D-49C0-B87C-43D6C75542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9-10CB-455C-908B-E22CF7352895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fld id="{E826E51B-9DDA-4B86-8677-37F232C7E7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A-10CB-455C-908B-E22CF7352895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fld id="{A84D3878-8BF0-4BEE-A8C7-235BFCE659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B-10CB-455C-908B-E22CF7352895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fld id="{EA070556-3131-4CDA-B134-D2742C498A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C-10CB-455C-908B-E22CF7352895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fld id="{051C11BD-DE3C-4C1A-949A-CCF38B618D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D-10CB-455C-908B-E22CF7352895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fld id="{24ED8726-1EA7-4E84-B8D5-7FA6EAF813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E-10CB-455C-908B-E22CF7352895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fld id="{E7B80662-AA80-4086-88EE-FD386B6DEE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F-10CB-455C-908B-E22CF7352895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fld id="{DE286C1C-A611-4B83-BF50-0F0315C7C2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0-10CB-455C-908B-E22CF7352895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fld id="{4840F65C-010A-4687-B628-D2C0187A45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1-10CB-455C-908B-E22CF7352895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fld id="{6F409CF6-D67B-4B2F-8719-476959F7E3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2-10CB-455C-908B-E22CF7352895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fld id="{F1A7B806-AEE8-4C22-B75C-E71E0B8C67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3-10CB-455C-908B-E22CF7352895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fld id="{FD158FEA-EEEA-4A78-97E8-81EDEFCEF5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4-10CB-455C-908B-E22CF7352895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fld id="{5ABF00D0-8C1C-4F65-8BFC-F53CDDDEAE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5-10CB-455C-908B-E22CF7352895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fld id="{D5C82CE9-8041-413A-A6E8-5084A3D238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6-10CB-455C-908B-E22CF7352895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fld id="{D108D0CE-D433-44A4-ADF8-AD347CDE2A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7-10CB-455C-908B-E22CF7352895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fld id="{17651D9B-824A-4CFE-8BF6-E77247250D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8-10CB-455C-908B-E22CF7352895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fld id="{EAF5C08A-26E1-4795-B77A-0C2AC69282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9-10CB-455C-908B-E22CF7352895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fld id="{8946D77C-E679-459F-BAC6-F3A5CBF86F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A-10CB-455C-908B-E22CF7352895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fld id="{36E72D7F-E37A-48DA-A92D-1C958F2856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B-10CB-455C-908B-E22CF7352895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fld id="{3D1DD152-F038-42C8-A025-BFD1201EB7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C-10CB-455C-908B-E22CF7352895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fld id="{2B8F7004-20FE-40DF-8567-6E38EFE24E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D-10CB-455C-908B-E22CF7352895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fld id="{8DCAF4C0-182A-475F-9A12-BA613D01B9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E-10CB-455C-908B-E22CF7352895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fld id="{D1F81C6C-4694-4214-B557-B5F25FCF81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F-10CB-455C-908B-E22CF7352895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fld id="{90DF1D56-1BB7-4107-9BC5-5056CDD2AE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0-10CB-455C-908B-E22CF7352895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fld id="{7C88FA42-9CD5-4C64-8F2E-9DE4763360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1-10CB-455C-908B-E22CF7352895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fld id="{51FC78BA-F4AD-4F69-8EE1-A7B13EF232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2-10CB-455C-908B-E22CF7352895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fld id="{3995EFF0-DA5A-45A4-900F-DD877F9FED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3-10CB-455C-908B-E22CF7352895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fld id="{C11D181D-685F-4A79-A4ED-DEC235DCC5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4-10CB-455C-908B-E22CF7352895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fld id="{3FADD699-A313-4EA8-889A-147148D9B3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5-10CB-455C-908B-E22CF7352895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fld id="{0B874339-6D88-4378-AB7C-2EC232EAAD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6-10CB-455C-908B-E22CF7352895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fld id="{96AFEEB2-6477-4532-A9FB-80835F472F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7-10CB-455C-908B-E22CF7352895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fld id="{9C4C5564-574D-4333-A3B0-7E8822B40D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8-10CB-455C-908B-E22CF7352895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fld id="{B1D04E28-4C40-453E-90D0-45A90A1251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9-10CB-455C-908B-E22CF7352895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fld id="{133103F6-C09C-47B5-AD06-74B68F787C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A-10CB-455C-908B-E22CF7352895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fld id="{A57C1422-6594-4C75-9A97-9BB21B445DE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B-10CB-455C-908B-E22CF7352895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fld id="{74BD89CA-0D16-4957-AD06-B65A99C994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C-10CB-455C-908B-E22CF7352895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fld id="{F4585866-FBD2-4071-94EB-22FD41BEC8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D-10CB-455C-908B-E22CF7352895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fld id="{C0C120B1-221F-44BE-ABFD-A3CCFC46CB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E-10CB-455C-908B-E22CF7352895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fld id="{2194F7AC-A1D8-420A-992D-98B35A6AFC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F-10CB-455C-908B-E22CF7352895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fld id="{069FDEE0-10C6-488A-94A7-A6C3B906DC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0-10CB-455C-908B-E22CF7352895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fld id="{1E418F32-E18D-499A-80BA-A1CF2FAF43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1-10CB-455C-908B-E22CF7352895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fld id="{B98E9EA2-6B34-4E6A-A737-CF11E647B8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2-10CB-455C-908B-E22CF7352895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fld id="{E91AC59B-4908-4398-818D-27B2087A69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3-10CB-455C-908B-E22CF7352895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fld id="{35DA31AE-8753-4038-AD87-9C45011E68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4-10CB-455C-908B-E22CF7352895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fld id="{7282B023-44F1-4B74-8DFA-D531AD7ACE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5-10CB-455C-908B-E22CF7352895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fld id="{26D74CCE-8712-4B2F-94B8-DF51AD4E71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6-10CB-455C-908B-E22CF7352895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fld id="{5EA82F0C-B00F-491A-A405-FF74E36782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7-10CB-455C-908B-E22CF7352895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fld id="{D4796264-D741-4129-ABF2-E1E4171C85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8-10CB-455C-908B-E22CF7352895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fld id="{0449C854-B685-433D-87CB-2061D50086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9-10CB-455C-908B-E22CF7352895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fld id="{8F57D5FD-A77A-42F2-BB05-8FB03EE5A0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A-10CB-455C-908B-E22CF7352895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fld id="{D107F903-528C-40A7-ADDC-A4E3E3EC8B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B-10CB-455C-908B-E22CF7352895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fld id="{99C7EFB8-9A63-4911-B930-612CE0F28A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C-10CB-455C-908B-E22CF7352895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fld id="{68E8E841-75DD-413A-ABAF-FF85CB9056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D-10CB-455C-908B-E22CF7352895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fld id="{279674A8-0734-4314-A225-CB916D6D24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E-10CB-455C-908B-E22CF7352895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fld id="{ADFB41FD-696D-4543-998A-5A91EFF76D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F-10CB-455C-908B-E22CF7352895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fld id="{2F55D78E-FE78-4B3B-9A8E-9C0C1F21C4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0-10CB-455C-908B-E22CF7352895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fld id="{5881D9E8-CFE9-4633-95A0-1427538837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1-10CB-455C-908B-E22CF7352895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fld id="{14959656-7979-41CB-B7ED-1A1D876549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2-10CB-455C-908B-E22CF7352895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fld id="{C176F15C-8169-4AA2-A11D-045B774C70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3-10CB-455C-908B-E22CF7352895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fld id="{20B93B68-9457-4A87-8B59-A1F4A28BE4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4-10CB-455C-908B-E22CF7352895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fld id="{D3C32526-A972-4848-ABC9-674A31A2FD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5-10CB-455C-908B-E22CF7352895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fld id="{74E4C66F-6E49-4A41-8726-8857B8C189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6-10CB-455C-908B-E22CF7352895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fld id="{0B7393AF-C2D2-4243-9134-0EA0311B92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7-10CB-455C-908B-E22CF7352895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fld id="{E36435BD-2F9F-449D-BA04-AD03A7A05D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8-10CB-455C-908B-E22CF7352895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fld id="{DD573833-1CFE-4925-AD1D-615BE16334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9-10CB-455C-908B-E22CF7352895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fld id="{CC568998-5E32-4785-A7A4-B16B2B2474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A-10CB-455C-908B-E22CF7352895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fld id="{AE23C35F-3EE4-4B0B-94CE-28DB7A9FF9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B-10CB-455C-908B-E22CF7352895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fld id="{355B7207-6F76-48E7-B263-5322767FA2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C-10CB-455C-908B-E22CF7352895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fld id="{F3D6FCB1-3C42-47C2-AE85-04C45846E7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D-10CB-455C-908B-E22CF7352895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fld id="{BD46C0F0-8E04-44C6-B7B5-B6AD5C22A8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E-10CB-455C-908B-E22CF7352895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fld id="{4C7F95D0-C50B-40F2-B0B7-74133FDB1D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F-10CB-455C-908B-E22CF7352895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fld id="{F04CF517-8417-479F-9CDA-6502FC7907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0-10CB-455C-908B-E22CF7352895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fld id="{053B76F4-36A1-469A-83E0-72547B085D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1-10CB-455C-908B-E22CF7352895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fld id="{9FE01C9A-439F-4E3B-AEAC-D79B2AD2B7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2-10CB-455C-908B-E22CF7352895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fld id="{40D05CCE-080E-4014-B324-7C9F683C50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3-10CB-455C-908B-E22CF7352895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fld id="{7CDBF2AB-1EEC-4D9F-BD33-68F79F6796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4-10CB-455C-908B-E22CF7352895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fld id="{77FBDB09-4C2E-40E6-A625-8A6F92B237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5-10CB-455C-908B-E22CF7352895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fld id="{43D08447-F4AB-4CA7-8895-54545BD9D4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6-10CB-455C-908B-E22CF7352895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fld id="{8D546911-544C-4BC6-8122-BDFB59FF06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7-10CB-455C-908B-E22CF7352895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fld id="{AD7D2618-C38E-42C0-A8F1-AC5A8D3E74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8-10CB-455C-908B-E22CF7352895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fld id="{2B43D0AB-8B25-4EA8-94B8-6D74265D2B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9-10CB-455C-908B-E22CF7352895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fld id="{2416F9F1-9B86-4180-BFBF-662221DBB7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A-10CB-455C-908B-E22CF7352895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fld id="{9B13BB1E-76A9-41ED-BC18-DA70C5640F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B-10CB-455C-908B-E22CF7352895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fld id="{225AB6AA-7D12-4E88-83B6-8838E77434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C-10CB-455C-908B-E22CF7352895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fld id="{67A12357-2308-4FBA-A28B-B287BC17DD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D-10CB-455C-908B-E22CF7352895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fld id="{F76DDC51-1A15-4974-84CE-720126E967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E-10CB-455C-908B-E22CF7352895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fld id="{7BE942B1-0608-4C26-A628-6B14521788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F-10CB-455C-908B-E22CF7352895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fld id="{1B49F481-2EA0-4AAB-B468-E99E019CFD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0-10CB-455C-908B-E22CF7352895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fld id="{61A5DD1F-CAE2-4D2A-8697-E3313350C6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1-10CB-455C-908B-E22CF7352895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fld id="{92A19B68-9A8A-480F-9711-48A9F2E7DE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2-10CB-455C-908B-E22CF7352895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fld id="{619209B9-0E84-4419-AA6A-88F51372C7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3-10CB-455C-908B-E22CF7352895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fld id="{2C33D7D7-E36B-4348-8BFF-33737AF175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4-10CB-455C-908B-E22CF7352895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fld id="{9285F9DC-F192-4312-AC20-EA9F99DA33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5-10CB-455C-908B-E22CF7352895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fld id="{ECFA0984-2CF4-4367-ABAD-A356BEAB6D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6-10CB-455C-908B-E22CF7352895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fld id="{E95D6A48-E6F3-43AD-93FC-429818291C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7-10CB-455C-908B-E22CF7352895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fld id="{625465E8-B828-450C-9E3D-9F4CE1B3C2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8-10CB-455C-908B-E22CF7352895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fld id="{67E0F112-DF2D-49D6-87FE-14B2923482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9-10CB-455C-908B-E22CF7352895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fld id="{98A6A60B-2E65-4E8B-BFCC-81FCEAAC99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A-10CB-455C-908B-E22CF7352895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fld id="{74DB8422-AD98-4AAD-890B-E50F9D77C6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B-10CB-455C-908B-E22CF7352895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fld id="{8A8BC511-A6D2-4531-A20C-27EF5037E0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C-10CB-455C-908B-E22CF7352895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fld id="{B2BA6640-08A8-4033-9CD1-9615CEF586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D-10CB-455C-908B-E22CF7352895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fld id="{3C88CEBB-5DFC-4B13-A4AE-67A8CBF445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E-10CB-455C-908B-E22CF7352895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fld id="{54D30913-446B-469C-9E01-15136CDB43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F-10CB-455C-908B-E22CF7352895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fld id="{3B151157-7D80-49B4-9229-77CEADCC5E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0-10CB-455C-908B-E22CF7352895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fld id="{1BE2EFE5-E9A2-4A3B-848C-500375BA93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1-10CB-455C-908B-E22CF7352895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fld id="{3532EBBB-F078-4170-A3B2-1F81A84F10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2-10CB-455C-908B-E22CF7352895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fld id="{47512F48-20DA-4AAB-A2CB-4C0470F49C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3-10CB-455C-908B-E22CF7352895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fld id="{0869DE9A-888C-49A9-A4C1-DA92DF3F54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4-10CB-455C-908B-E22CF7352895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fld id="{9255F6EA-E684-414D-BC76-77AC88ED5C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5-10CB-455C-908B-E22CF7352895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fld id="{F4B6D262-28DE-460F-9687-D5B0722A40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6-10CB-455C-908B-E22CF7352895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fld id="{F061D3F2-1FBC-4DE4-8B61-4DEE5BD119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7-10CB-455C-908B-E22CF7352895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fld id="{BC5D2083-168C-460C-91D1-4845C4EF3D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8-10CB-455C-908B-E22CF7352895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fld id="{90E65165-3A46-400C-A907-852DABD749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9-10CB-455C-908B-E22CF7352895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fld id="{3CE4EB8A-EFA0-46A4-9DC5-CE413C564D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A-10CB-455C-908B-E22CF7352895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fld id="{480C3F7D-091C-4FD9-A573-B6C1B5025C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B-10CB-455C-908B-E22CF7352895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fld id="{54E31229-3AA6-48FF-ACDE-51C5B39C1E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C-10CB-455C-908B-E22CF7352895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fld id="{B123C3AD-E740-4F4C-A159-ABE1AAB331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D-10CB-455C-908B-E22CF7352895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fld id="{B2828BD2-91F5-4656-A698-D720E2F3AC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E-10CB-455C-908B-E22CF7352895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fld id="{1DAAF048-13DD-4C2A-BB90-99C82BAAA1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F-10CB-455C-908B-E22CF7352895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fld id="{CCBD10AB-EEF6-4AEE-86C8-0F4A0DE205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0-10CB-455C-908B-E22CF7352895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fld id="{232D0469-0442-4F7F-8CA8-9A78FF06C0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1-10CB-455C-908B-E22CF7352895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fld id="{DF68BCB9-83F9-4CA8-A0C7-3D1EDBFC00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2-10CB-455C-908B-E22CF7352895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fld id="{731B4063-10C8-4C48-BA45-8D1DCDC725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3-10CB-455C-908B-E22CF7352895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fld id="{D9162EF5-EC8F-4AEB-9995-A12FEE346A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4-10CB-455C-908B-E22CF7352895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fld id="{B840CF92-7312-4E17-85DC-9CA4082B6C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5-10CB-455C-908B-E22CF7352895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fld id="{60A3E90E-CEC5-466E-9C45-64ABF66F18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6-10CB-455C-908B-E22CF7352895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fld id="{1648CD0E-A102-4180-98AA-8FF5C23D5E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7-10CB-455C-908B-E22CF7352895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fld id="{DB9A09DE-357E-4FE4-BDEC-10EEF5DACC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8-10CB-455C-908B-E22CF7352895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fld id="{415B4AA7-9F7A-4E38-AA22-3BD23B9DC4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9-10CB-455C-908B-E22CF7352895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fld id="{EBF4F452-9731-4162-B684-FF00F6EA34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A-10CB-455C-908B-E22CF7352895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fld id="{D3DBF711-7F2F-4328-AF7E-CC0AB3B709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B-10CB-455C-908B-E22CF7352895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fld id="{E8921B43-CCF7-40E3-86B4-3EB9CF2474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C-10CB-455C-908B-E22CF7352895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fld id="{F9CE9264-A8C7-4F3D-AF26-40231A937F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D-10CB-455C-908B-E22CF7352895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fld id="{A037C48C-A8DC-4A52-A87F-A212A89A55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E-10CB-455C-908B-E22CF7352895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fld id="{84F46922-CA7F-4BC0-A1F2-8DCBDD587B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F-10CB-455C-908B-E22CF7352895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fld id="{FA716E91-C5D0-4BB7-A9FA-8082D7EA39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0-10CB-455C-908B-E22CF7352895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fld id="{0F53EE39-1917-4F81-A4F7-DF92B4C2FC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1-10CB-455C-908B-E22CF7352895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fld id="{31DE8130-AD40-4157-B33F-F8A76737FB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2-10CB-455C-908B-E22CF7352895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fld id="{46EAB424-CD10-46FE-99A7-79C04B777F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3-10CB-455C-908B-E22CF7352895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fld id="{FCE3D5D0-7F50-4835-8CAD-01939F50AE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4-10CB-455C-908B-E22CF7352895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fld id="{CCA42635-4A69-458B-AD1C-F59FA7D503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5-10CB-455C-908B-E22CF7352895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fld id="{98F2AE1C-C11B-48DE-B502-6E22E73B87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6-10CB-455C-908B-E22CF7352895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fld id="{6E92F51A-47A7-4402-A595-52C2926F71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7-10CB-455C-908B-E22CF7352895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fld id="{1A8C3D07-A80A-440A-B50B-51FE380786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8-10CB-455C-908B-E22CF7352895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fld id="{360D0D75-9FAC-4254-BD3B-7C68003723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9-10CB-455C-908B-E22CF7352895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fld id="{3CAC7601-C736-4559-8BAE-153D0ACD24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A-10CB-455C-908B-E22CF7352895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fld id="{1E8039C6-7237-4C4B-8495-362DD91900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B-10CB-455C-908B-E22CF7352895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fld id="{EDD0ED16-B4BE-4C4B-AFF2-D008DB0585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C-10CB-455C-908B-E22CF7352895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fld id="{0E820122-D305-40AC-8F9A-1D9E076270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D-10CB-455C-908B-E22CF7352895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fld id="{4FC1A785-CC92-4E49-9EB5-F00A813832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E-10CB-455C-908B-E22CF7352895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fld id="{B3EFE814-D94C-48BA-B377-8A8C49027E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F-10CB-455C-908B-E22CF7352895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fld id="{DF545AC3-36D4-4F93-8F37-2D3EE34C07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0-10CB-455C-908B-E22CF7352895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fld id="{DDFC073D-C9EB-4C78-AF87-EB6D640E57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1-10CB-455C-908B-E22CF7352895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fld id="{1A8C33E0-A18D-4188-9DB2-CD69703AA2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2-10CB-455C-908B-E22CF7352895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fld id="{E06B232A-8CE5-452E-89F3-549F4785DE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3-10CB-455C-908B-E22CF7352895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fld id="{FC0FE1DE-EF7D-497B-A2FA-5A887E338E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4-10CB-455C-908B-E22CF7352895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fld id="{534F3D31-E810-4373-8F57-4B78130EA7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5-10CB-455C-908B-E22CF7352895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fld id="{1C066AF2-490B-4270-8638-C54641A7D5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6-10CB-455C-908B-E22CF7352895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fld id="{C7264828-EBE2-4856-A0E5-56E989AE04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7-10CB-455C-908B-E22CF7352895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fld id="{B0DF0D8D-595D-45BB-AFA7-FBF4B025AF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8-10CB-455C-908B-E22CF7352895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fld id="{544F9AC9-4A43-4141-9DFF-2F873A3854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9-10CB-455C-908B-E22CF7352895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fld id="{59860E2B-D22F-4013-ABA7-6462C1376D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A-10CB-455C-908B-E22CF7352895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fld id="{65BA0BA1-14F2-46ED-A4C1-609506343E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B-10CB-455C-908B-E22CF7352895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fld id="{9689F4C0-5E6B-4345-B4CD-66526546FD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C-10CB-455C-908B-E22CF7352895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fld id="{A42C512F-28F8-487D-B711-C266D17541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D-10CB-455C-908B-E22CF7352895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fld id="{EAAEC942-6A05-45EF-9311-A6A2FAD8E9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E-10CB-455C-908B-E22CF7352895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fld id="{1C1C26D1-0576-4515-ADF2-6116E4F198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F-10CB-455C-908B-E22CF7352895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fld id="{0B27E824-F267-491C-B9C0-4A9D71E55D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0-10CB-455C-908B-E22CF7352895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fld id="{3FC65B14-AB00-48C4-9499-CA6F8BBE1C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1-10CB-455C-908B-E22CF7352895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fld id="{0F20C936-39FB-4718-8ED7-42F6EB756F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2-10CB-455C-908B-E22CF7352895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fld id="{673B17FD-E5F7-4A48-B830-55A94333B5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3-10CB-455C-908B-E22CF7352895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fld id="{083E4866-7FCC-4938-9644-C386C980FA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4-10CB-455C-908B-E22CF7352895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fld id="{A2F4AD67-B9A1-444E-AE11-62E081181E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5-10CB-455C-908B-E22CF7352895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fld id="{4D8AA8E6-47B8-4ACC-BB60-6638F234A5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6-10CB-455C-908B-E22CF7352895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fld id="{4A36F266-B945-4991-BD84-D4646E5E13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7-10CB-455C-908B-E22CF7352895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fld id="{EFE45027-E9AD-4F4A-AF8E-E1A88B5DE1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8-10CB-455C-908B-E22CF7352895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fld id="{68FBE4A8-289D-4258-8F18-35942FF1A2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9-10CB-455C-908B-E22CF7352895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fld id="{8C07A275-FB87-43A8-AC8D-E6AE9801B9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A-10CB-455C-908B-E22CF7352895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fld id="{A1712C6B-8668-4DBB-A261-4D858AFF22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B-10CB-455C-908B-E22CF7352895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fld id="{0DC6AA80-ABFC-4D04-9DA6-C99F82930E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C-10CB-455C-908B-E22CF7352895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fld id="{65B2CF3C-8C7F-40E2-A64C-0B395F8F29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D-10CB-455C-908B-E22CF7352895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fld id="{9E8D3741-8B7B-4C51-8E7C-4C58B46B63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E-10CB-455C-908B-E22CF7352895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fld id="{26F79E75-978A-4112-9C30-A1D1B3F83B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F-10CB-455C-908B-E22CF7352895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fld id="{21F322C6-675D-4865-BAAC-1582B7DD7E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0-10CB-455C-908B-E22CF7352895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fld id="{DA5F9B5A-2D9C-40DF-A000-13151CAF56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1-10CB-455C-908B-E22CF7352895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fld id="{8A5E816B-BBE5-4C7E-909C-83F1953A64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2-10CB-455C-908B-E22CF7352895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fld id="{15099E05-B802-406F-BF73-F9448F5811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3-10CB-455C-908B-E22CF7352895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fld id="{B99E25A4-848A-4165-A270-E99CF84F24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4-10CB-455C-908B-E22CF7352895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fld id="{D24C645D-855B-451C-808E-395C00FB6D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5-10CB-455C-908B-E22CF7352895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fld id="{1C8EC7C1-159C-454A-9042-DEFD11BDE5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6-10CB-455C-908B-E22CF7352895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fld id="{C2DA4B76-CC1A-4CD8-B966-3520FE2AC8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7-10CB-455C-908B-E22CF7352895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fld id="{E26EC983-4F95-40BE-BD34-957FF9342C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8-10CB-455C-908B-E22CF7352895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fld id="{0CBCEB61-3D14-43A6-BDA6-840600671D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9-10CB-455C-908B-E22CF7352895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fld id="{C41B8D5A-3681-47EF-91E8-2CF97FFFF8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A-10CB-455C-908B-E22CF7352895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fld id="{9C2732C1-7AC6-4D56-A130-10176EBE2E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B-10CB-455C-908B-E22CF7352895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fld id="{FD54B31B-FFD3-4424-9FA3-A4A24A883D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C-10CB-455C-908B-E22CF7352895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fld id="{EB6D00D2-A6C3-49B3-B363-0CF5FC878C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D-10CB-455C-908B-E22CF7352895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fld id="{F19EEF4D-8112-4563-A955-6D7F0F5B15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E-10CB-455C-908B-E22CF7352895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fld id="{6A4725CC-1F92-4F36-AD02-34B24D4B19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F-10CB-455C-908B-E22CF7352895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fld id="{56BE4851-6361-41C6-B5B5-587921D7CE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0-10CB-455C-908B-E22CF7352895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fld id="{0DDD9A9C-1B49-4958-BBDD-129E76A231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1-10CB-455C-908B-E22CF7352895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fld id="{C33F136B-E4C5-40BD-9FAF-C78CA3D2F1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2-10CB-455C-908B-E22CF7352895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fld id="{4A571C2E-DA70-43B5-BE0F-9610746F24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3-10CB-455C-908B-E22CF7352895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fld id="{0A8935B3-9809-4459-BC12-D1549BE78C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4-10CB-455C-908B-E22CF7352895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fld id="{54E1B591-470C-40F7-B0F4-37616763B3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5-10CB-455C-908B-E22CF7352895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fld id="{91B9C6BC-37C8-4973-837C-913719AAB1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6-10CB-455C-908B-E22CF7352895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fld id="{1533996B-0F52-4AA5-8C7D-E47BA4F32D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7-10CB-455C-908B-E22CF7352895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fld id="{94346B8F-7C22-4AF6-942D-5B26CD4EA3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8-10CB-455C-908B-E22CF7352895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fld id="{C6DF556C-2E54-44E4-AB9E-3239B5EDF5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9-10CB-455C-908B-E22CF7352895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fld id="{16C3D501-A684-43C0-B8F6-057CBEE463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A-10CB-455C-908B-E22CF7352895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fld id="{66FE10F4-E88E-49C7-A7F9-65DAC99C22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B-10CB-455C-908B-E22CF7352895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fld id="{1E25C830-F9FB-4AFC-8A1B-5E71EA562B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C-10CB-455C-908B-E22CF7352895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fld id="{14682CBC-DC58-4176-8427-4264F14B93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D-10CB-455C-908B-E22CF7352895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fld id="{663DFDC8-C991-4AF7-A5DA-A7A89007C3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E-10CB-455C-908B-E22CF7352895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fld id="{3608E293-17B8-4A20-8972-AE2A596DBE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F-10CB-455C-908B-E22CF7352895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fld id="{17AD585D-E509-4B16-BD20-3C130D5C52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0-10CB-455C-908B-E22CF7352895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fld id="{EE7E7F82-03D7-4FB8-AAF4-AF04EBCD40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1-10CB-455C-908B-E22CF7352895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fld id="{816476AB-5E28-4151-B05B-60B232BD14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2-10CB-455C-908B-E22CF7352895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fld id="{0780B1F9-8057-4B5B-B09A-956680AC0F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3-10CB-455C-908B-E22CF7352895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fld id="{0CAB3F59-6F38-4241-9C77-2DE899B847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4-10CB-455C-908B-E22CF7352895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fld id="{4729B9D1-BE36-4A37-BD53-4FC55E1104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5-10CB-455C-908B-E22CF7352895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fld id="{0D6A51E6-5BCC-4F4C-8EDD-E3907C17C1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6-10CB-455C-908B-E22CF7352895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fld id="{DFD8A877-2B47-4039-A224-D44B747DBF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7-10CB-455C-908B-E22CF7352895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fld id="{788F2923-3C63-4F50-BCDA-9B6048C5FA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8-10CB-455C-908B-E22CF7352895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fld id="{F7BA9314-4374-434B-80D0-9645EE4A9B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9-10CB-455C-908B-E22CF7352895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fld id="{0E0AC053-BC9B-481E-82EC-EDCAA0A66F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A-10CB-455C-908B-E22CF7352895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fld id="{04C095DA-5A04-4393-8A11-2E998D7CC4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B-10CB-455C-908B-E22CF7352895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fld id="{6C2A86E4-B367-4F2B-A90F-4132935C8E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C-10CB-455C-908B-E22CF7352895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fld id="{77A296C1-8ECD-495F-9272-72D5D988ED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D-10CB-455C-908B-E22CF7352895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fld id="{3BE89AF9-F13E-4961-A435-FB584C3C23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E-10CB-455C-908B-E22CF7352895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fld id="{E37B7EAC-C3DB-4FEF-A1BF-2E0FFD3186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F-10CB-455C-908B-E22CF7352895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fld id="{FE64D9D3-BDFC-4C72-A460-710B4D270C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0-10CB-455C-908B-E22CF7352895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fld id="{3B606EC6-6527-4BF8-8258-1D436991F3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1-10CB-455C-908B-E22CF7352895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fld id="{39CC25CA-BBA7-4462-920E-BCEAFC8FDF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2-10CB-455C-908B-E22CF7352895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fld id="{E97C6DC2-ED9A-4FFC-A592-21E650036B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3-10CB-455C-908B-E22CF7352895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fld id="{44B4B503-8A11-429C-9593-BDD57DFA1A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4-10CB-455C-908B-E22CF7352895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fld id="{D548FF83-C2D9-4698-8B88-0E5A600718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5-10CB-455C-908B-E22CF7352895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fld id="{E8B9CD93-35C3-4528-AEDD-10568CCBA6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6-10CB-455C-908B-E22CF7352895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fld id="{584E7896-2DF5-4286-9898-6BA5EDE66A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7-10CB-455C-908B-E22CF7352895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fld id="{2B71B202-B8D0-464B-ACD5-116D5F0C70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8-10CB-455C-908B-E22CF7352895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fld id="{7AE8CC6E-F148-45F6-8F2D-5D6D7946CF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9-10CB-455C-908B-E22CF7352895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fld id="{09D050E8-A9E1-41C4-8D95-85C8002DCA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A-10CB-455C-908B-E22CF7352895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fld id="{0B956997-9AE8-4083-9F91-5F92C177EC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B-10CB-455C-908B-E22CF7352895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fld id="{1965D702-C519-4574-8A5C-C2426935EB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C-10CB-455C-908B-E22CF7352895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fld id="{AA32A8ED-5E38-4A76-8919-C86027876F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D-10CB-455C-908B-E22CF7352895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fld id="{D6611ACC-0DE6-4813-9320-E11149DDE1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E-10CB-455C-908B-E22CF7352895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fld id="{7AD8A76C-B7E4-4171-B8D2-C5A140ED21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F-10CB-455C-908B-E22CF7352895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fld id="{671A4B8E-9D30-46AE-A62D-7705302D27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0-10CB-455C-908B-E22CF7352895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fld id="{612439C3-C68D-44CB-88A8-F406A86106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1-10CB-455C-908B-E22CF7352895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fld id="{BF42D07F-574F-4DD7-8ACB-275372FBFF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2-10CB-455C-908B-E22CF7352895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fld id="{F26F488A-0F7D-4AE4-B492-BDA5F9737D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3-10CB-455C-908B-E22CF7352895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fld id="{937903B4-1260-4951-B2DE-0C5F707F08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4-10CB-455C-908B-E22CF7352895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fld id="{75B4229F-564E-4353-A67F-99BE83A323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5-10CB-455C-908B-E22CF7352895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fld id="{01B0D0B4-15A5-42C0-B351-4BB81D8F7C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6-10CB-455C-908B-E22CF7352895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fld id="{5D955820-510A-4E3B-8DA7-F7123D8E5C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7-10CB-455C-908B-E22CF7352895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fld id="{C0C2D96E-6EA8-46C5-A1B9-90A6171A57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8-10CB-455C-908B-E22CF7352895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fld id="{A6F71D50-5397-438B-AD6A-08479541AC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9-10CB-455C-908B-E22CF7352895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fld id="{0B101939-6813-4AE5-83B2-FB70537EEC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A-10CB-455C-908B-E22CF7352895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fld id="{CC24C028-422D-439A-B403-CA99369F95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B-10CB-455C-908B-E22CF7352895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fld id="{AE57FF75-CCDE-4BC6-AC10-D2A1F9741E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C-10CB-455C-908B-E22CF7352895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fld id="{5649955D-2B65-44ED-A316-9843E5C5AA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D-10CB-455C-908B-E22CF7352895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fld id="{992A06F3-453B-4B5E-945A-B99059F64B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E-10CB-455C-908B-E22CF7352895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fld id="{F8F94615-0BD7-4B0F-86AD-8282639B93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F-10CB-455C-908B-E22CF7352895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fld id="{EDE40E75-3792-4D58-85F6-654D2A8D0A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0-10CB-455C-908B-E22CF7352895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fld id="{DBD2716F-507B-4DFC-922E-D27D0A7B1F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1-10CB-455C-908B-E22CF7352895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fld id="{716CD008-C7BA-45AD-A348-87C3342A46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2-10CB-455C-908B-E22CF7352895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fld id="{14A720F5-1434-4818-89C7-48039C66C2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3-10CB-455C-908B-E22CF7352895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fld id="{53D14FB5-07C1-4585-992F-BBAEA05641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4-10CB-455C-908B-E22CF7352895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fld id="{FE2E7D04-4633-473C-A226-E59A5DD79E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5-10CB-455C-908B-E22CF7352895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fld id="{637B1D52-A285-4749-B372-910DF4F92B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6-10CB-455C-908B-E22CF7352895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fld id="{7E81D89C-F336-409B-A42F-F991F2412E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7-10CB-455C-908B-E22CF7352895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fld id="{055EBC70-6F8B-4161-8FA7-48158B3F4B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8-10CB-455C-908B-E22CF7352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accent6"/>
                </a:solidFill>
                <a:round/>
              </a:ln>
              <a:effectLst/>
            </c:spPr>
          </c:errBars>
          <c:cat>
            <c:numRef>
              <c:f>'Hilfsblatt Zeitstrahl'!$B$2:$B$1465</c:f>
              <c:numCache>
                <c:formatCode>dd/\ mmmm\ yyyy</c:formatCode>
                <c:ptCount val="1464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45717</c:v>
                </c:pt>
                <c:pt idx="61">
                  <c:v>45718</c:v>
                </c:pt>
                <c:pt idx="62">
                  <c:v>45719</c:v>
                </c:pt>
                <c:pt idx="63">
                  <c:v>45720</c:v>
                </c:pt>
                <c:pt idx="64">
                  <c:v>45721</c:v>
                </c:pt>
                <c:pt idx="65">
                  <c:v>45722</c:v>
                </c:pt>
                <c:pt idx="66">
                  <c:v>45723</c:v>
                </c:pt>
                <c:pt idx="67">
                  <c:v>45724</c:v>
                </c:pt>
                <c:pt idx="68">
                  <c:v>45725</c:v>
                </c:pt>
                <c:pt idx="69">
                  <c:v>45726</c:v>
                </c:pt>
                <c:pt idx="70">
                  <c:v>45727</c:v>
                </c:pt>
                <c:pt idx="71">
                  <c:v>45728</c:v>
                </c:pt>
                <c:pt idx="72">
                  <c:v>45729</c:v>
                </c:pt>
                <c:pt idx="73">
                  <c:v>45730</c:v>
                </c:pt>
                <c:pt idx="74">
                  <c:v>45731</c:v>
                </c:pt>
                <c:pt idx="75">
                  <c:v>45732</c:v>
                </c:pt>
                <c:pt idx="76">
                  <c:v>45733</c:v>
                </c:pt>
                <c:pt idx="77">
                  <c:v>45734</c:v>
                </c:pt>
                <c:pt idx="78">
                  <c:v>45735</c:v>
                </c:pt>
                <c:pt idx="79">
                  <c:v>45736</c:v>
                </c:pt>
                <c:pt idx="80">
                  <c:v>45737</c:v>
                </c:pt>
                <c:pt idx="81">
                  <c:v>45738</c:v>
                </c:pt>
                <c:pt idx="82">
                  <c:v>45739</c:v>
                </c:pt>
                <c:pt idx="83">
                  <c:v>45740</c:v>
                </c:pt>
                <c:pt idx="84">
                  <c:v>45741</c:v>
                </c:pt>
                <c:pt idx="85">
                  <c:v>45742</c:v>
                </c:pt>
                <c:pt idx="86">
                  <c:v>45743</c:v>
                </c:pt>
                <c:pt idx="87">
                  <c:v>45744</c:v>
                </c:pt>
                <c:pt idx="88">
                  <c:v>45745</c:v>
                </c:pt>
                <c:pt idx="89">
                  <c:v>45746</c:v>
                </c:pt>
                <c:pt idx="90">
                  <c:v>45747</c:v>
                </c:pt>
                <c:pt idx="91">
                  <c:v>45748</c:v>
                </c:pt>
                <c:pt idx="92">
                  <c:v>45749</c:v>
                </c:pt>
                <c:pt idx="93">
                  <c:v>45750</c:v>
                </c:pt>
                <c:pt idx="94">
                  <c:v>45751</c:v>
                </c:pt>
                <c:pt idx="95">
                  <c:v>45752</c:v>
                </c:pt>
                <c:pt idx="96">
                  <c:v>45753</c:v>
                </c:pt>
                <c:pt idx="97">
                  <c:v>45754</c:v>
                </c:pt>
                <c:pt idx="98">
                  <c:v>45755</c:v>
                </c:pt>
                <c:pt idx="99">
                  <c:v>45756</c:v>
                </c:pt>
                <c:pt idx="100">
                  <c:v>45757</c:v>
                </c:pt>
                <c:pt idx="101">
                  <c:v>45758</c:v>
                </c:pt>
                <c:pt idx="102">
                  <c:v>45759</c:v>
                </c:pt>
                <c:pt idx="103">
                  <c:v>45760</c:v>
                </c:pt>
                <c:pt idx="104">
                  <c:v>45761</c:v>
                </c:pt>
                <c:pt idx="105">
                  <c:v>45762</c:v>
                </c:pt>
                <c:pt idx="106">
                  <c:v>45763</c:v>
                </c:pt>
                <c:pt idx="107">
                  <c:v>45764</c:v>
                </c:pt>
                <c:pt idx="108">
                  <c:v>45765</c:v>
                </c:pt>
                <c:pt idx="109">
                  <c:v>45766</c:v>
                </c:pt>
                <c:pt idx="110">
                  <c:v>45767</c:v>
                </c:pt>
                <c:pt idx="111">
                  <c:v>45768</c:v>
                </c:pt>
                <c:pt idx="112">
                  <c:v>45769</c:v>
                </c:pt>
                <c:pt idx="113">
                  <c:v>45770</c:v>
                </c:pt>
                <c:pt idx="114">
                  <c:v>45771</c:v>
                </c:pt>
                <c:pt idx="115">
                  <c:v>45772</c:v>
                </c:pt>
                <c:pt idx="116">
                  <c:v>45773</c:v>
                </c:pt>
                <c:pt idx="117">
                  <c:v>45774</c:v>
                </c:pt>
                <c:pt idx="118">
                  <c:v>45775</c:v>
                </c:pt>
                <c:pt idx="119">
                  <c:v>45776</c:v>
                </c:pt>
                <c:pt idx="120">
                  <c:v>45777</c:v>
                </c:pt>
                <c:pt idx="121">
                  <c:v>45778</c:v>
                </c:pt>
                <c:pt idx="122">
                  <c:v>45779</c:v>
                </c:pt>
                <c:pt idx="123">
                  <c:v>45780</c:v>
                </c:pt>
                <c:pt idx="124">
                  <c:v>45781</c:v>
                </c:pt>
                <c:pt idx="125">
                  <c:v>45782</c:v>
                </c:pt>
                <c:pt idx="126">
                  <c:v>45783</c:v>
                </c:pt>
                <c:pt idx="127">
                  <c:v>45784</c:v>
                </c:pt>
                <c:pt idx="128">
                  <c:v>45785</c:v>
                </c:pt>
                <c:pt idx="129">
                  <c:v>45786</c:v>
                </c:pt>
                <c:pt idx="130">
                  <c:v>45787</c:v>
                </c:pt>
                <c:pt idx="131">
                  <c:v>45788</c:v>
                </c:pt>
                <c:pt idx="132">
                  <c:v>45789</c:v>
                </c:pt>
                <c:pt idx="133">
                  <c:v>45790</c:v>
                </c:pt>
                <c:pt idx="134">
                  <c:v>45791</c:v>
                </c:pt>
                <c:pt idx="135">
                  <c:v>45792</c:v>
                </c:pt>
                <c:pt idx="136">
                  <c:v>45793</c:v>
                </c:pt>
                <c:pt idx="137">
                  <c:v>45794</c:v>
                </c:pt>
                <c:pt idx="138">
                  <c:v>45795</c:v>
                </c:pt>
                <c:pt idx="139">
                  <c:v>45796</c:v>
                </c:pt>
                <c:pt idx="140">
                  <c:v>45797</c:v>
                </c:pt>
                <c:pt idx="141">
                  <c:v>45798</c:v>
                </c:pt>
                <c:pt idx="142">
                  <c:v>45799</c:v>
                </c:pt>
                <c:pt idx="143">
                  <c:v>45800</c:v>
                </c:pt>
                <c:pt idx="144">
                  <c:v>45801</c:v>
                </c:pt>
                <c:pt idx="145">
                  <c:v>45802</c:v>
                </c:pt>
                <c:pt idx="146">
                  <c:v>45803</c:v>
                </c:pt>
                <c:pt idx="147">
                  <c:v>45804</c:v>
                </c:pt>
                <c:pt idx="148">
                  <c:v>45805</c:v>
                </c:pt>
                <c:pt idx="149">
                  <c:v>45806</c:v>
                </c:pt>
                <c:pt idx="150">
                  <c:v>45807</c:v>
                </c:pt>
                <c:pt idx="151">
                  <c:v>45808</c:v>
                </c:pt>
                <c:pt idx="152">
                  <c:v>45809</c:v>
                </c:pt>
                <c:pt idx="153">
                  <c:v>45810</c:v>
                </c:pt>
                <c:pt idx="154">
                  <c:v>45811</c:v>
                </c:pt>
                <c:pt idx="155">
                  <c:v>45812</c:v>
                </c:pt>
                <c:pt idx="156">
                  <c:v>45813</c:v>
                </c:pt>
                <c:pt idx="157">
                  <c:v>45814</c:v>
                </c:pt>
                <c:pt idx="158">
                  <c:v>45815</c:v>
                </c:pt>
                <c:pt idx="159">
                  <c:v>45816</c:v>
                </c:pt>
                <c:pt idx="160">
                  <c:v>45817</c:v>
                </c:pt>
                <c:pt idx="161">
                  <c:v>45818</c:v>
                </c:pt>
                <c:pt idx="162">
                  <c:v>45819</c:v>
                </c:pt>
                <c:pt idx="163">
                  <c:v>45820</c:v>
                </c:pt>
                <c:pt idx="164">
                  <c:v>45821</c:v>
                </c:pt>
                <c:pt idx="165">
                  <c:v>45822</c:v>
                </c:pt>
                <c:pt idx="166">
                  <c:v>45823</c:v>
                </c:pt>
                <c:pt idx="167">
                  <c:v>45824</c:v>
                </c:pt>
                <c:pt idx="168">
                  <c:v>45825</c:v>
                </c:pt>
                <c:pt idx="169">
                  <c:v>45826</c:v>
                </c:pt>
                <c:pt idx="170">
                  <c:v>45827</c:v>
                </c:pt>
                <c:pt idx="171">
                  <c:v>45828</c:v>
                </c:pt>
                <c:pt idx="172">
                  <c:v>45829</c:v>
                </c:pt>
                <c:pt idx="173">
                  <c:v>45830</c:v>
                </c:pt>
                <c:pt idx="174">
                  <c:v>45831</c:v>
                </c:pt>
                <c:pt idx="175">
                  <c:v>45832</c:v>
                </c:pt>
                <c:pt idx="176">
                  <c:v>45833</c:v>
                </c:pt>
                <c:pt idx="177">
                  <c:v>45834</c:v>
                </c:pt>
                <c:pt idx="178">
                  <c:v>45835</c:v>
                </c:pt>
                <c:pt idx="179">
                  <c:v>45836</c:v>
                </c:pt>
                <c:pt idx="180">
                  <c:v>45837</c:v>
                </c:pt>
                <c:pt idx="181">
                  <c:v>45838</c:v>
                </c:pt>
                <c:pt idx="182">
                  <c:v>45839</c:v>
                </c:pt>
                <c:pt idx="183">
                  <c:v>45840</c:v>
                </c:pt>
                <c:pt idx="184">
                  <c:v>45841</c:v>
                </c:pt>
                <c:pt idx="185">
                  <c:v>45842</c:v>
                </c:pt>
                <c:pt idx="186">
                  <c:v>45843</c:v>
                </c:pt>
                <c:pt idx="187">
                  <c:v>45844</c:v>
                </c:pt>
                <c:pt idx="188">
                  <c:v>45845</c:v>
                </c:pt>
                <c:pt idx="189">
                  <c:v>45846</c:v>
                </c:pt>
                <c:pt idx="190">
                  <c:v>45847</c:v>
                </c:pt>
                <c:pt idx="191">
                  <c:v>45848</c:v>
                </c:pt>
                <c:pt idx="192">
                  <c:v>45849</c:v>
                </c:pt>
                <c:pt idx="193">
                  <c:v>45850</c:v>
                </c:pt>
                <c:pt idx="194">
                  <c:v>45851</c:v>
                </c:pt>
                <c:pt idx="195">
                  <c:v>45852</c:v>
                </c:pt>
                <c:pt idx="196">
                  <c:v>45853</c:v>
                </c:pt>
                <c:pt idx="197">
                  <c:v>45854</c:v>
                </c:pt>
                <c:pt idx="198">
                  <c:v>45855</c:v>
                </c:pt>
                <c:pt idx="199">
                  <c:v>45856</c:v>
                </c:pt>
                <c:pt idx="200">
                  <c:v>45857</c:v>
                </c:pt>
                <c:pt idx="201">
                  <c:v>45858</c:v>
                </c:pt>
                <c:pt idx="202">
                  <c:v>45859</c:v>
                </c:pt>
                <c:pt idx="203">
                  <c:v>45860</c:v>
                </c:pt>
                <c:pt idx="204">
                  <c:v>45861</c:v>
                </c:pt>
                <c:pt idx="205">
                  <c:v>45862</c:v>
                </c:pt>
                <c:pt idx="206">
                  <c:v>45863</c:v>
                </c:pt>
                <c:pt idx="207">
                  <c:v>45864</c:v>
                </c:pt>
                <c:pt idx="208">
                  <c:v>45865</c:v>
                </c:pt>
                <c:pt idx="209">
                  <c:v>45866</c:v>
                </c:pt>
                <c:pt idx="210">
                  <c:v>45867</c:v>
                </c:pt>
                <c:pt idx="211">
                  <c:v>45868</c:v>
                </c:pt>
                <c:pt idx="212">
                  <c:v>45869</c:v>
                </c:pt>
                <c:pt idx="213">
                  <c:v>45870</c:v>
                </c:pt>
                <c:pt idx="214">
                  <c:v>45871</c:v>
                </c:pt>
                <c:pt idx="215">
                  <c:v>45872</c:v>
                </c:pt>
                <c:pt idx="216">
                  <c:v>45873</c:v>
                </c:pt>
                <c:pt idx="217">
                  <c:v>45874</c:v>
                </c:pt>
                <c:pt idx="218">
                  <c:v>45875</c:v>
                </c:pt>
                <c:pt idx="219">
                  <c:v>45876</c:v>
                </c:pt>
                <c:pt idx="220">
                  <c:v>45877</c:v>
                </c:pt>
                <c:pt idx="221">
                  <c:v>45878</c:v>
                </c:pt>
                <c:pt idx="222">
                  <c:v>45879</c:v>
                </c:pt>
                <c:pt idx="223">
                  <c:v>45880</c:v>
                </c:pt>
                <c:pt idx="224">
                  <c:v>45881</c:v>
                </c:pt>
                <c:pt idx="225">
                  <c:v>45882</c:v>
                </c:pt>
                <c:pt idx="226">
                  <c:v>45883</c:v>
                </c:pt>
                <c:pt idx="227">
                  <c:v>45884</c:v>
                </c:pt>
                <c:pt idx="228">
                  <c:v>45885</c:v>
                </c:pt>
                <c:pt idx="229">
                  <c:v>45886</c:v>
                </c:pt>
                <c:pt idx="230">
                  <c:v>45887</c:v>
                </c:pt>
                <c:pt idx="231">
                  <c:v>45888</c:v>
                </c:pt>
                <c:pt idx="232">
                  <c:v>45889</c:v>
                </c:pt>
                <c:pt idx="233">
                  <c:v>45890</c:v>
                </c:pt>
                <c:pt idx="234">
                  <c:v>45891</c:v>
                </c:pt>
                <c:pt idx="235">
                  <c:v>45892</c:v>
                </c:pt>
                <c:pt idx="236">
                  <c:v>45893</c:v>
                </c:pt>
                <c:pt idx="237">
                  <c:v>45894</c:v>
                </c:pt>
                <c:pt idx="238">
                  <c:v>45895</c:v>
                </c:pt>
                <c:pt idx="239">
                  <c:v>45896</c:v>
                </c:pt>
                <c:pt idx="240">
                  <c:v>45897</c:v>
                </c:pt>
                <c:pt idx="241">
                  <c:v>45898</c:v>
                </c:pt>
                <c:pt idx="242">
                  <c:v>45899</c:v>
                </c:pt>
                <c:pt idx="243">
                  <c:v>45900</c:v>
                </c:pt>
                <c:pt idx="244">
                  <c:v>45901</c:v>
                </c:pt>
                <c:pt idx="245">
                  <c:v>45902</c:v>
                </c:pt>
                <c:pt idx="246">
                  <c:v>45903</c:v>
                </c:pt>
                <c:pt idx="247">
                  <c:v>45904</c:v>
                </c:pt>
                <c:pt idx="248">
                  <c:v>45905</c:v>
                </c:pt>
                <c:pt idx="249">
                  <c:v>45906</c:v>
                </c:pt>
                <c:pt idx="250">
                  <c:v>45907</c:v>
                </c:pt>
                <c:pt idx="251">
                  <c:v>45908</c:v>
                </c:pt>
                <c:pt idx="252">
                  <c:v>45909</c:v>
                </c:pt>
                <c:pt idx="253">
                  <c:v>45910</c:v>
                </c:pt>
                <c:pt idx="254">
                  <c:v>45911</c:v>
                </c:pt>
                <c:pt idx="255">
                  <c:v>45912</c:v>
                </c:pt>
                <c:pt idx="256">
                  <c:v>45913</c:v>
                </c:pt>
                <c:pt idx="257">
                  <c:v>45914</c:v>
                </c:pt>
                <c:pt idx="258">
                  <c:v>45915</c:v>
                </c:pt>
                <c:pt idx="259">
                  <c:v>45916</c:v>
                </c:pt>
                <c:pt idx="260">
                  <c:v>45917</c:v>
                </c:pt>
                <c:pt idx="261">
                  <c:v>45918</c:v>
                </c:pt>
                <c:pt idx="262">
                  <c:v>45919</c:v>
                </c:pt>
                <c:pt idx="263">
                  <c:v>45920</c:v>
                </c:pt>
                <c:pt idx="264">
                  <c:v>45921</c:v>
                </c:pt>
                <c:pt idx="265">
                  <c:v>45922</c:v>
                </c:pt>
                <c:pt idx="266">
                  <c:v>45923</c:v>
                </c:pt>
                <c:pt idx="267">
                  <c:v>45924</c:v>
                </c:pt>
                <c:pt idx="268">
                  <c:v>45925</c:v>
                </c:pt>
                <c:pt idx="269">
                  <c:v>45926</c:v>
                </c:pt>
                <c:pt idx="270">
                  <c:v>45927</c:v>
                </c:pt>
                <c:pt idx="271">
                  <c:v>45928</c:v>
                </c:pt>
                <c:pt idx="272">
                  <c:v>45929</c:v>
                </c:pt>
                <c:pt idx="273">
                  <c:v>45930</c:v>
                </c:pt>
                <c:pt idx="274">
                  <c:v>45931</c:v>
                </c:pt>
                <c:pt idx="275">
                  <c:v>45932</c:v>
                </c:pt>
                <c:pt idx="276">
                  <c:v>45933</c:v>
                </c:pt>
                <c:pt idx="277">
                  <c:v>45934</c:v>
                </c:pt>
                <c:pt idx="278">
                  <c:v>45935</c:v>
                </c:pt>
                <c:pt idx="279">
                  <c:v>45936</c:v>
                </c:pt>
                <c:pt idx="280">
                  <c:v>45937</c:v>
                </c:pt>
                <c:pt idx="281">
                  <c:v>45938</c:v>
                </c:pt>
                <c:pt idx="282">
                  <c:v>45939</c:v>
                </c:pt>
                <c:pt idx="283">
                  <c:v>45940</c:v>
                </c:pt>
                <c:pt idx="284">
                  <c:v>45941</c:v>
                </c:pt>
                <c:pt idx="285">
                  <c:v>45942</c:v>
                </c:pt>
                <c:pt idx="286">
                  <c:v>45943</c:v>
                </c:pt>
                <c:pt idx="287">
                  <c:v>45944</c:v>
                </c:pt>
                <c:pt idx="288">
                  <c:v>45945</c:v>
                </c:pt>
                <c:pt idx="289">
                  <c:v>45946</c:v>
                </c:pt>
                <c:pt idx="290">
                  <c:v>45947</c:v>
                </c:pt>
                <c:pt idx="291">
                  <c:v>45948</c:v>
                </c:pt>
                <c:pt idx="292">
                  <c:v>45949</c:v>
                </c:pt>
                <c:pt idx="293">
                  <c:v>45950</c:v>
                </c:pt>
                <c:pt idx="294">
                  <c:v>45951</c:v>
                </c:pt>
                <c:pt idx="295">
                  <c:v>45952</c:v>
                </c:pt>
                <c:pt idx="296">
                  <c:v>45953</c:v>
                </c:pt>
                <c:pt idx="297">
                  <c:v>45954</c:v>
                </c:pt>
                <c:pt idx="298">
                  <c:v>45955</c:v>
                </c:pt>
                <c:pt idx="299">
                  <c:v>45956</c:v>
                </c:pt>
                <c:pt idx="300">
                  <c:v>45957</c:v>
                </c:pt>
                <c:pt idx="301">
                  <c:v>45958</c:v>
                </c:pt>
                <c:pt idx="302">
                  <c:v>45959</c:v>
                </c:pt>
                <c:pt idx="303">
                  <c:v>45960</c:v>
                </c:pt>
                <c:pt idx="304">
                  <c:v>45961</c:v>
                </c:pt>
                <c:pt idx="305">
                  <c:v>45962</c:v>
                </c:pt>
                <c:pt idx="306">
                  <c:v>45963</c:v>
                </c:pt>
                <c:pt idx="307">
                  <c:v>45964</c:v>
                </c:pt>
                <c:pt idx="308">
                  <c:v>45965</c:v>
                </c:pt>
                <c:pt idx="309">
                  <c:v>45966</c:v>
                </c:pt>
                <c:pt idx="310">
                  <c:v>45967</c:v>
                </c:pt>
                <c:pt idx="311">
                  <c:v>45968</c:v>
                </c:pt>
                <c:pt idx="312">
                  <c:v>45969</c:v>
                </c:pt>
                <c:pt idx="313">
                  <c:v>45970</c:v>
                </c:pt>
                <c:pt idx="314">
                  <c:v>45971</c:v>
                </c:pt>
                <c:pt idx="315">
                  <c:v>45972</c:v>
                </c:pt>
                <c:pt idx="316">
                  <c:v>45973</c:v>
                </c:pt>
                <c:pt idx="317">
                  <c:v>45974</c:v>
                </c:pt>
                <c:pt idx="318">
                  <c:v>45975</c:v>
                </c:pt>
                <c:pt idx="319">
                  <c:v>45976</c:v>
                </c:pt>
                <c:pt idx="320">
                  <c:v>45977</c:v>
                </c:pt>
                <c:pt idx="321">
                  <c:v>45978</c:v>
                </c:pt>
                <c:pt idx="322">
                  <c:v>45979</c:v>
                </c:pt>
                <c:pt idx="323">
                  <c:v>45980</c:v>
                </c:pt>
                <c:pt idx="324">
                  <c:v>45981</c:v>
                </c:pt>
                <c:pt idx="325">
                  <c:v>45982</c:v>
                </c:pt>
                <c:pt idx="326">
                  <c:v>45983</c:v>
                </c:pt>
                <c:pt idx="327">
                  <c:v>45984</c:v>
                </c:pt>
                <c:pt idx="328">
                  <c:v>45985</c:v>
                </c:pt>
                <c:pt idx="329">
                  <c:v>45986</c:v>
                </c:pt>
                <c:pt idx="330">
                  <c:v>45987</c:v>
                </c:pt>
                <c:pt idx="331">
                  <c:v>45988</c:v>
                </c:pt>
                <c:pt idx="332">
                  <c:v>45989</c:v>
                </c:pt>
                <c:pt idx="333">
                  <c:v>45990</c:v>
                </c:pt>
                <c:pt idx="334">
                  <c:v>45991</c:v>
                </c:pt>
                <c:pt idx="335">
                  <c:v>45992</c:v>
                </c:pt>
                <c:pt idx="336">
                  <c:v>45993</c:v>
                </c:pt>
                <c:pt idx="337">
                  <c:v>45994</c:v>
                </c:pt>
                <c:pt idx="338">
                  <c:v>45995</c:v>
                </c:pt>
                <c:pt idx="339">
                  <c:v>45996</c:v>
                </c:pt>
                <c:pt idx="340">
                  <c:v>45997</c:v>
                </c:pt>
                <c:pt idx="341">
                  <c:v>45998</c:v>
                </c:pt>
                <c:pt idx="342">
                  <c:v>45999</c:v>
                </c:pt>
                <c:pt idx="343">
                  <c:v>46000</c:v>
                </c:pt>
                <c:pt idx="344">
                  <c:v>46001</c:v>
                </c:pt>
                <c:pt idx="345">
                  <c:v>46002</c:v>
                </c:pt>
                <c:pt idx="346">
                  <c:v>46003</c:v>
                </c:pt>
                <c:pt idx="347">
                  <c:v>46004</c:v>
                </c:pt>
                <c:pt idx="348">
                  <c:v>46005</c:v>
                </c:pt>
                <c:pt idx="349">
                  <c:v>46006</c:v>
                </c:pt>
                <c:pt idx="350">
                  <c:v>46007</c:v>
                </c:pt>
                <c:pt idx="351">
                  <c:v>46008</c:v>
                </c:pt>
                <c:pt idx="352">
                  <c:v>46009</c:v>
                </c:pt>
                <c:pt idx="353">
                  <c:v>46010</c:v>
                </c:pt>
                <c:pt idx="354">
                  <c:v>46011</c:v>
                </c:pt>
                <c:pt idx="355">
                  <c:v>46012</c:v>
                </c:pt>
                <c:pt idx="356">
                  <c:v>46013</c:v>
                </c:pt>
                <c:pt idx="357">
                  <c:v>46014</c:v>
                </c:pt>
                <c:pt idx="358">
                  <c:v>46015</c:v>
                </c:pt>
                <c:pt idx="359">
                  <c:v>46016</c:v>
                </c:pt>
                <c:pt idx="360">
                  <c:v>46017</c:v>
                </c:pt>
                <c:pt idx="361">
                  <c:v>46018</c:v>
                </c:pt>
                <c:pt idx="362">
                  <c:v>46019</c:v>
                </c:pt>
                <c:pt idx="363">
                  <c:v>46020</c:v>
                </c:pt>
                <c:pt idx="364">
                  <c:v>46021</c:v>
                </c:pt>
                <c:pt idx="365">
                  <c:v>46022</c:v>
                </c:pt>
                <c:pt idx="366">
                  <c:v>46023</c:v>
                </c:pt>
                <c:pt idx="367">
                  <c:v>46024</c:v>
                </c:pt>
                <c:pt idx="368">
                  <c:v>46025</c:v>
                </c:pt>
                <c:pt idx="369">
                  <c:v>46026</c:v>
                </c:pt>
                <c:pt idx="370">
                  <c:v>46027</c:v>
                </c:pt>
                <c:pt idx="371">
                  <c:v>46028</c:v>
                </c:pt>
                <c:pt idx="372">
                  <c:v>46029</c:v>
                </c:pt>
                <c:pt idx="373">
                  <c:v>46030</c:v>
                </c:pt>
                <c:pt idx="374">
                  <c:v>46031</c:v>
                </c:pt>
                <c:pt idx="375">
                  <c:v>46032</c:v>
                </c:pt>
                <c:pt idx="376">
                  <c:v>46033</c:v>
                </c:pt>
                <c:pt idx="377">
                  <c:v>46034</c:v>
                </c:pt>
                <c:pt idx="378">
                  <c:v>46035</c:v>
                </c:pt>
                <c:pt idx="379">
                  <c:v>46036</c:v>
                </c:pt>
                <c:pt idx="380">
                  <c:v>46037</c:v>
                </c:pt>
                <c:pt idx="381">
                  <c:v>46038</c:v>
                </c:pt>
                <c:pt idx="382">
                  <c:v>46039</c:v>
                </c:pt>
                <c:pt idx="383">
                  <c:v>46040</c:v>
                </c:pt>
                <c:pt idx="384">
                  <c:v>46041</c:v>
                </c:pt>
                <c:pt idx="385">
                  <c:v>46042</c:v>
                </c:pt>
                <c:pt idx="386">
                  <c:v>46043</c:v>
                </c:pt>
                <c:pt idx="387">
                  <c:v>46044</c:v>
                </c:pt>
                <c:pt idx="388">
                  <c:v>46045</c:v>
                </c:pt>
                <c:pt idx="389">
                  <c:v>46046</c:v>
                </c:pt>
                <c:pt idx="390">
                  <c:v>46047</c:v>
                </c:pt>
                <c:pt idx="391">
                  <c:v>46048</c:v>
                </c:pt>
                <c:pt idx="392">
                  <c:v>46049</c:v>
                </c:pt>
                <c:pt idx="393">
                  <c:v>46050</c:v>
                </c:pt>
                <c:pt idx="394">
                  <c:v>46051</c:v>
                </c:pt>
                <c:pt idx="395">
                  <c:v>46052</c:v>
                </c:pt>
                <c:pt idx="396">
                  <c:v>46053</c:v>
                </c:pt>
                <c:pt idx="397">
                  <c:v>46054</c:v>
                </c:pt>
                <c:pt idx="398">
                  <c:v>46055</c:v>
                </c:pt>
                <c:pt idx="399">
                  <c:v>46056</c:v>
                </c:pt>
                <c:pt idx="400">
                  <c:v>46057</c:v>
                </c:pt>
                <c:pt idx="401">
                  <c:v>46058</c:v>
                </c:pt>
                <c:pt idx="402">
                  <c:v>46059</c:v>
                </c:pt>
                <c:pt idx="403">
                  <c:v>46060</c:v>
                </c:pt>
                <c:pt idx="404">
                  <c:v>46061</c:v>
                </c:pt>
                <c:pt idx="405">
                  <c:v>46062</c:v>
                </c:pt>
                <c:pt idx="406">
                  <c:v>46063</c:v>
                </c:pt>
                <c:pt idx="407">
                  <c:v>46064</c:v>
                </c:pt>
                <c:pt idx="408">
                  <c:v>46065</c:v>
                </c:pt>
                <c:pt idx="409">
                  <c:v>46066</c:v>
                </c:pt>
                <c:pt idx="410">
                  <c:v>46067</c:v>
                </c:pt>
                <c:pt idx="411">
                  <c:v>46068</c:v>
                </c:pt>
                <c:pt idx="412">
                  <c:v>46069</c:v>
                </c:pt>
                <c:pt idx="413">
                  <c:v>46070</c:v>
                </c:pt>
                <c:pt idx="414">
                  <c:v>46071</c:v>
                </c:pt>
                <c:pt idx="415">
                  <c:v>46072</c:v>
                </c:pt>
                <c:pt idx="416">
                  <c:v>46073</c:v>
                </c:pt>
                <c:pt idx="417">
                  <c:v>46074</c:v>
                </c:pt>
                <c:pt idx="418">
                  <c:v>46075</c:v>
                </c:pt>
                <c:pt idx="419">
                  <c:v>46076</c:v>
                </c:pt>
                <c:pt idx="420">
                  <c:v>46077</c:v>
                </c:pt>
                <c:pt idx="421">
                  <c:v>46078</c:v>
                </c:pt>
                <c:pt idx="422">
                  <c:v>46079</c:v>
                </c:pt>
                <c:pt idx="423">
                  <c:v>46080</c:v>
                </c:pt>
                <c:pt idx="424">
                  <c:v>46081</c:v>
                </c:pt>
                <c:pt idx="425">
                  <c:v>46082</c:v>
                </c:pt>
                <c:pt idx="426">
                  <c:v>46082</c:v>
                </c:pt>
                <c:pt idx="427">
                  <c:v>46083</c:v>
                </c:pt>
                <c:pt idx="428">
                  <c:v>46084</c:v>
                </c:pt>
                <c:pt idx="429">
                  <c:v>46085</c:v>
                </c:pt>
                <c:pt idx="430">
                  <c:v>46086</c:v>
                </c:pt>
                <c:pt idx="431">
                  <c:v>46087</c:v>
                </c:pt>
                <c:pt idx="432">
                  <c:v>46088</c:v>
                </c:pt>
                <c:pt idx="433">
                  <c:v>46089</c:v>
                </c:pt>
                <c:pt idx="434">
                  <c:v>46090</c:v>
                </c:pt>
                <c:pt idx="435">
                  <c:v>46091</c:v>
                </c:pt>
                <c:pt idx="436">
                  <c:v>46092</c:v>
                </c:pt>
                <c:pt idx="437">
                  <c:v>46093</c:v>
                </c:pt>
                <c:pt idx="438">
                  <c:v>46094</c:v>
                </c:pt>
                <c:pt idx="439">
                  <c:v>46095</c:v>
                </c:pt>
                <c:pt idx="440">
                  <c:v>46096</c:v>
                </c:pt>
                <c:pt idx="441">
                  <c:v>46097</c:v>
                </c:pt>
                <c:pt idx="442">
                  <c:v>46098</c:v>
                </c:pt>
                <c:pt idx="443">
                  <c:v>46099</c:v>
                </c:pt>
                <c:pt idx="444">
                  <c:v>46100</c:v>
                </c:pt>
                <c:pt idx="445">
                  <c:v>46101</c:v>
                </c:pt>
                <c:pt idx="446">
                  <c:v>46102</c:v>
                </c:pt>
                <c:pt idx="447">
                  <c:v>46103</c:v>
                </c:pt>
                <c:pt idx="448">
                  <c:v>46104</c:v>
                </c:pt>
                <c:pt idx="449">
                  <c:v>46105</c:v>
                </c:pt>
                <c:pt idx="450">
                  <c:v>46106</c:v>
                </c:pt>
                <c:pt idx="451">
                  <c:v>46107</c:v>
                </c:pt>
                <c:pt idx="452">
                  <c:v>46108</c:v>
                </c:pt>
                <c:pt idx="453">
                  <c:v>46109</c:v>
                </c:pt>
                <c:pt idx="454">
                  <c:v>46110</c:v>
                </c:pt>
                <c:pt idx="455">
                  <c:v>46111</c:v>
                </c:pt>
                <c:pt idx="456">
                  <c:v>46112</c:v>
                </c:pt>
                <c:pt idx="457">
                  <c:v>46113</c:v>
                </c:pt>
                <c:pt idx="458">
                  <c:v>46114</c:v>
                </c:pt>
                <c:pt idx="459">
                  <c:v>46115</c:v>
                </c:pt>
                <c:pt idx="460">
                  <c:v>46116</c:v>
                </c:pt>
                <c:pt idx="461">
                  <c:v>46117</c:v>
                </c:pt>
                <c:pt idx="462">
                  <c:v>46118</c:v>
                </c:pt>
                <c:pt idx="463">
                  <c:v>46119</c:v>
                </c:pt>
                <c:pt idx="464">
                  <c:v>46120</c:v>
                </c:pt>
                <c:pt idx="465">
                  <c:v>46121</c:v>
                </c:pt>
                <c:pt idx="466">
                  <c:v>46122</c:v>
                </c:pt>
                <c:pt idx="467">
                  <c:v>46123</c:v>
                </c:pt>
                <c:pt idx="468">
                  <c:v>46124</c:v>
                </c:pt>
                <c:pt idx="469">
                  <c:v>46125</c:v>
                </c:pt>
                <c:pt idx="470">
                  <c:v>46126</c:v>
                </c:pt>
                <c:pt idx="471">
                  <c:v>46127</c:v>
                </c:pt>
                <c:pt idx="472">
                  <c:v>46128</c:v>
                </c:pt>
                <c:pt idx="473">
                  <c:v>46129</c:v>
                </c:pt>
                <c:pt idx="474">
                  <c:v>46130</c:v>
                </c:pt>
                <c:pt idx="475">
                  <c:v>46131</c:v>
                </c:pt>
                <c:pt idx="476">
                  <c:v>46132</c:v>
                </c:pt>
                <c:pt idx="477">
                  <c:v>46133</c:v>
                </c:pt>
                <c:pt idx="478">
                  <c:v>46134</c:v>
                </c:pt>
                <c:pt idx="479">
                  <c:v>46135</c:v>
                </c:pt>
                <c:pt idx="480">
                  <c:v>46136</c:v>
                </c:pt>
                <c:pt idx="481">
                  <c:v>46137</c:v>
                </c:pt>
                <c:pt idx="482">
                  <c:v>46138</c:v>
                </c:pt>
                <c:pt idx="483">
                  <c:v>46139</c:v>
                </c:pt>
                <c:pt idx="484">
                  <c:v>46140</c:v>
                </c:pt>
                <c:pt idx="485">
                  <c:v>46141</c:v>
                </c:pt>
                <c:pt idx="486">
                  <c:v>46142</c:v>
                </c:pt>
                <c:pt idx="487">
                  <c:v>46143</c:v>
                </c:pt>
                <c:pt idx="488">
                  <c:v>46144</c:v>
                </c:pt>
                <c:pt idx="489">
                  <c:v>46145</c:v>
                </c:pt>
                <c:pt idx="490">
                  <c:v>46146</c:v>
                </c:pt>
                <c:pt idx="491">
                  <c:v>46147</c:v>
                </c:pt>
                <c:pt idx="492">
                  <c:v>46148</c:v>
                </c:pt>
                <c:pt idx="493">
                  <c:v>46149</c:v>
                </c:pt>
                <c:pt idx="494">
                  <c:v>46150</c:v>
                </c:pt>
                <c:pt idx="495">
                  <c:v>46151</c:v>
                </c:pt>
                <c:pt idx="496">
                  <c:v>46152</c:v>
                </c:pt>
                <c:pt idx="497">
                  <c:v>46153</c:v>
                </c:pt>
                <c:pt idx="498">
                  <c:v>46154</c:v>
                </c:pt>
                <c:pt idx="499">
                  <c:v>46155</c:v>
                </c:pt>
                <c:pt idx="500">
                  <c:v>46156</c:v>
                </c:pt>
                <c:pt idx="501">
                  <c:v>46157</c:v>
                </c:pt>
                <c:pt idx="502">
                  <c:v>46158</c:v>
                </c:pt>
                <c:pt idx="503">
                  <c:v>46159</c:v>
                </c:pt>
                <c:pt idx="504">
                  <c:v>46160</c:v>
                </c:pt>
                <c:pt idx="505">
                  <c:v>46161</c:v>
                </c:pt>
                <c:pt idx="506">
                  <c:v>46162</c:v>
                </c:pt>
                <c:pt idx="507">
                  <c:v>46163</c:v>
                </c:pt>
                <c:pt idx="508">
                  <c:v>46164</c:v>
                </c:pt>
                <c:pt idx="509">
                  <c:v>46165</c:v>
                </c:pt>
                <c:pt idx="510">
                  <c:v>46166</c:v>
                </c:pt>
                <c:pt idx="511">
                  <c:v>46167</c:v>
                </c:pt>
                <c:pt idx="512">
                  <c:v>46168</c:v>
                </c:pt>
                <c:pt idx="513">
                  <c:v>46169</c:v>
                </c:pt>
                <c:pt idx="514">
                  <c:v>46170</c:v>
                </c:pt>
                <c:pt idx="515">
                  <c:v>46171</c:v>
                </c:pt>
                <c:pt idx="516">
                  <c:v>46172</c:v>
                </c:pt>
                <c:pt idx="517">
                  <c:v>46173</c:v>
                </c:pt>
                <c:pt idx="518">
                  <c:v>46174</c:v>
                </c:pt>
                <c:pt idx="519">
                  <c:v>46175</c:v>
                </c:pt>
                <c:pt idx="520">
                  <c:v>46176</c:v>
                </c:pt>
                <c:pt idx="521">
                  <c:v>46177</c:v>
                </c:pt>
                <c:pt idx="522">
                  <c:v>46178</c:v>
                </c:pt>
                <c:pt idx="523">
                  <c:v>46179</c:v>
                </c:pt>
                <c:pt idx="524">
                  <c:v>46180</c:v>
                </c:pt>
                <c:pt idx="525">
                  <c:v>46181</c:v>
                </c:pt>
                <c:pt idx="526">
                  <c:v>46182</c:v>
                </c:pt>
                <c:pt idx="527">
                  <c:v>46183</c:v>
                </c:pt>
                <c:pt idx="528">
                  <c:v>46184</c:v>
                </c:pt>
                <c:pt idx="529">
                  <c:v>46185</c:v>
                </c:pt>
                <c:pt idx="530">
                  <c:v>46186</c:v>
                </c:pt>
                <c:pt idx="531">
                  <c:v>46187</c:v>
                </c:pt>
                <c:pt idx="532">
                  <c:v>46188</c:v>
                </c:pt>
                <c:pt idx="533">
                  <c:v>46189</c:v>
                </c:pt>
                <c:pt idx="534">
                  <c:v>46190</c:v>
                </c:pt>
                <c:pt idx="535">
                  <c:v>46191</c:v>
                </c:pt>
                <c:pt idx="536">
                  <c:v>46192</c:v>
                </c:pt>
                <c:pt idx="537">
                  <c:v>46193</c:v>
                </c:pt>
                <c:pt idx="538">
                  <c:v>46194</c:v>
                </c:pt>
                <c:pt idx="539">
                  <c:v>46195</c:v>
                </c:pt>
                <c:pt idx="540">
                  <c:v>46196</c:v>
                </c:pt>
                <c:pt idx="541">
                  <c:v>46197</c:v>
                </c:pt>
                <c:pt idx="542">
                  <c:v>46198</c:v>
                </c:pt>
                <c:pt idx="543">
                  <c:v>46199</c:v>
                </c:pt>
                <c:pt idx="544">
                  <c:v>46200</c:v>
                </c:pt>
                <c:pt idx="545">
                  <c:v>46201</c:v>
                </c:pt>
                <c:pt idx="546">
                  <c:v>46202</c:v>
                </c:pt>
                <c:pt idx="547">
                  <c:v>46203</c:v>
                </c:pt>
                <c:pt idx="548">
                  <c:v>46204</c:v>
                </c:pt>
                <c:pt idx="549">
                  <c:v>46205</c:v>
                </c:pt>
                <c:pt idx="550">
                  <c:v>46206</c:v>
                </c:pt>
                <c:pt idx="551">
                  <c:v>46207</c:v>
                </c:pt>
                <c:pt idx="552">
                  <c:v>46208</c:v>
                </c:pt>
                <c:pt idx="553">
                  <c:v>46209</c:v>
                </c:pt>
                <c:pt idx="554">
                  <c:v>46210</c:v>
                </c:pt>
                <c:pt idx="555">
                  <c:v>46211</c:v>
                </c:pt>
                <c:pt idx="556">
                  <c:v>46212</c:v>
                </c:pt>
                <c:pt idx="557">
                  <c:v>46213</c:v>
                </c:pt>
                <c:pt idx="558">
                  <c:v>46214</c:v>
                </c:pt>
                <c:pt idx="559">
                  <c:v>46215</c:v>
                </c:pt>
                <c:pt idx="560">
                  <c:v>46216</c:v>
                </c:pt>
                <c:pt idx="561">
                  <c:v>46217</c:v>
                </c:pt>
                <c:pt idx="562">
                  <c:v>46218</c:v>
                </c:pt>
                <c:pt idx="563">
                  <c:v>46219</c:v>
                </c:pt>
                <c:pt idx="564">
                  <c:v>46220</c:v>
                </c:pt>
                <c:pt idx="565">
                  <c:v>46221</c:v>
                </c:pt>
                <c:pt idx="566">
                  <c:v>46222</c:v>
                </c:pt>
                <c:pt idx="567">
                  <c:v>46223</c:v>
                </c:pt>
                <c:pt idx="568">
                  <c:v>46224</c:v>
                </c:pt>
                <c:pt idx="569">
                  <c:v>46225</c:v>
                </c:pt>
                <c:pt idx="570">
                  <c:v>46226</c:v>
                </c:pt>
                <c:pt idx="571">
                  <c:v>46227</c:v>
                </c:pt>
                <c:pt idx="572">
                  <c:v>46228</c:v>
                </c:pt>
                <c:pt idx="573">
                  <c:v>46229</c:v>
                </c:pt>
                <c:pt idx="574">
                  <c:v>46230</c:v>
                </c:pt>
                <c:pt idx="575">
                  <c:v>46231</c:v>
                </c:pt>
                <c:pt idx="576">
                  <c:v>46232</c:v>
                </c:pt>
                <c:pt idx="577">
                  <c:v>46233</c:v>
                </c:pt>
                <c:pt idx="578">
                  <c:v>46234</c:v>
                </c:pt>
                <c:pt idx="579">
                  <c:v>46235</c:v>
                </c:pt>
                <c:pt idx="580">
                  <c:v>46236</c:v>
                </c:pt>
                <c:pt idx="581">
                  <c:v>46237</c:v>
                </c:pt>
                <c:pt idx="582">
                  <c:v>46238</c:v>
                </c:pt>
                <c:pt idx="583">
                  <c:v>46239</c:v>
                </c:pt>
                <c:pt idx="584">
                  <c:v>46240</c:v>
                </c:pt>
                <c:pt idx="585">
                  <c:v>46241</c:v>
                </c:pt>
                <c:pt idx="586">
                  <c:v>46242</c:v>
                </c:pt>
                <c:pt idx="587">
                  <c:v>46243</c:v>
                </c:pt>
                <c:pt idx="588">
                  <c:v>46244</c:v>
                </c:pt>
                <c:pt idx="589">
                  <c:v>46245</c:v>
                </c:pt>
                <c:pt idx="590">
                  <c:v>46246</c:v>
                </c:pt>
                <c:pt idx="591">
                  <c:v>46247</c:v>
                </c:pt>
                <c:pt idx="592">
                  <c:v>46248</c:v>
                </c:pt>
                <c:pt idx="593">
                  <c:v>46249</c:v>
                </c:pt>
                <c:pt idx="594">
                  <c:v>46250</c:v>
                </c:pt>
                <c:pt idx="595">
                  <c:v>46251</c:v>
                </c:pt>
                <c:pt idx="596">
                  <c:v>46252</c:v>
                </c:pt>
                <c:pt idx="597">
                  <c:v>46253</c:v>
                </c:pt>
                <c:pt idx="598">
                  <c:v>46254</c:v>
                </c:pt>
                <c:pt idx="599">
                  <c:v>46255</c:v>
                </c:pt>
                <c:pt idx="600">
                  <c:v>46256</c:v>
                </c:pt>
                <c:pt idx="601">
                  <c:v>46257</c:v>
                </c:pt>
                <c:pt idx="602">
                  <c:v>46258</c:v>
                </c:pt>
                <c:pt idx="603">
                  <c:v>46259</c:v>
                </c:pt>
                <c:pt idx="604">
                  <c:v>46260</c:v>
                </c:pt>
                <c:pt idx="605">
                  <c:v>46261</c:v>
                </c:pt>
                <c:pt idx="606">
                  <c:v>46262</c:v>
                </c:pt>
                <c:pt idx="607">
                  <c:v>46263</c:v>
                </c:pt>
                <c:pt idx="608">
                  <c:v>46264</c:v>
                </c:pt>
                <c:pt idx="609">
                  <c:v>46265</c:v>
                </c:pt>
                <c:pt idx="610">
                  <c:v>46266</c:v>
                </c:pt>
                <c:pt idx="611">
                  <c:v>46267</c:v>
                </c:pt>
                <c:pt idx="612">
                  <c:v>46268</c:v>
                </c:pt>
                <c:pt idx="613">
                  <c:v>46269</c:v>
                </c:pt>
                <c:pt idx="614">
                  <c:v>46270</c:v>
                </c:pt>
                <c:pt idx="615">
                  <c:v>46271</c:v>
                </c:pt>
                <c:pt idx="616">
                  <c:v>46272</c:v>
                </c:pt>
                <c:pt idx="617">
                  <c:v>46273</c:v>
                </c:pt>
                <c:pt idx="618">
                  <c:v>46274</c:v>
                </c:pt>
                <c:pt idx="619">
                  <c:v>46275</c:v>
                </c:pt>
                <c:pt idx="620">
                  <c:v>46276</c:v>
                </c:pt>
                <c:pt idx="621">
                  <c:v>46277</c:v>
                </c:pt>
                <c:pt idx="622">
                  <c:v>46278</c:v>
                </c:pt>
                <c:pt idx="623">
                  <c:v>46279</c:v>
                </c:pt>
                <c:pt idx="624">
                  <c:v>46280</c:v>
                </c:pt>
                <c:pt idx="625">
                  <c:v>46281</c:v>
                </c:pt>
                <c:pt idx="626">
                  <c:v>46282</c:v>
                </c:pt>
                <c:pt idx="627">
                  <c:v>46283</c:v>
                </c:pt>
                <c:pt idx="628">
                  <c:v>46284</c:v>
                </c:pt>
                <c:pt idx="629">
                  <c:v>46285</c:v>
                </c:pt>
                <c:pt idx="630">
                  <c:v>46286</c:v>
                </c:pt>
                <c:pt idx="631">
                  <c:v>46287</c:v>
                </c:pt>
                <c:pt idx="632">
                  <c:v>46288</c:v>
                </c:pt>
                <c:pt idx="633">
                  <c:v>46289</c:v>
                </c:pt>
                <c:pt idx="634">
                  <c:v>46290</c:v>
                </c:pt>
                <c:pt idx="635">
                  <c:v>46291</c:v>
                </c:pt>
                <c:pt idx="636">
                  <c:v>46292</c:v>
                </c:pt>
                <c:pt idx="637">
                  <c:v>46293</c:v>
                </c:pt>
                <c:pt idx="638">
                  <c:v>46294</c:v>
                </c:pt>
                <c:pt idx="639">
                  <c:v>46295</c:v>
                </c:pt>
                <c:pt idx="640">
                  <c:v>46296</c:v>
                </c:pt>
                <c:pt idx="641">
                  <c:v>46297</c:v>
                </c:pt>
                <c:pt idx="642">
                  <c:v>46298</c:v>
                </c:pt>
                <c:pt idx="643">
                  <c:v>46299</c:v>
                </c:pt>
                <c:pt idx="644">
                  <c:v>46300</c:v>
                </c:pt>
                <c:pt idx="645">
                  <c:v>46301</c:v>
                </c:pt>
                <c:pt idx="646">
                  <c:v>46302</c:v>
                </c:pt>
                <c:pt idx="647">
                  <c:v>46303</c:v>
                </c:pt>
                <c:pt idx="648">
                  <c:v>46304</c:v>
                </c:pt>
                <c:pt idx="649">
                  <c:v>46305</c:v>
                </c:pt>
                <c:pt idx="650">
                  <c:v>46306</c:v>
                </c:pt>
                <c:pt idx="651">
                  <c:v>46307</c:v>
                </c:pt>
                <c:pt idx="652">
                  <c:v>46308</c:v>
                </c:pt>
                <c:pt idx="653">
                  <c:v>46309</c:v>
                </c:pt>
                <c:pt idx="654">
                  <c:v>46310</c:v>
                </c:pt>
                <c:pt idx="655">
                  <c:v>46311</c:v>
                </c:pt>
                <c:pt idx="656">
                  <c:v>46312</c:v>
                </c:pt>
                <c:pt idx="657">
                  <c:v>46313</c:v>
                </c:pt>
                <c:pt idx="658">
                  <c:v>46314</c:v>
                </c:pt>
                <c:pt idx="659">
                  <c:v>46315</c:v>
                </c:pt>
                <c:pt idx="660">
                  <c:v>46316</c:v>
                </c:pt>
                <c:pt idx="661">
                  <c:v>46317</c:v>
                </c:pt>
                <c:pt idx="662">
                  <c:v>46318</c:v>
                </c:pt>
                <c:pt idx="663">
                  <c:v>46319</c:v>
                </c:pt>
                <c:pt idx="664">
                  <c:v>46320</c:v>
                </c:pt>
                <c:pt idx="665">
                  <c:v>46321</c:v>
                </c:pt>
                <c:pt idx="666">
                  <c:v>46322</c:v>
                </c:pt>
                <c:pt idx="667">
                  <c:v>46323</c:v>
                </c:pt>
                <c:pt idx="668">
                  <c:v>46324</c:v>
                </c:pt>
                <c:pt idx="669">
                  <c:v>46325</c:v>
                </c:pt>
                <c:pt idx="670">
                  <c:v>46326</c:v>
                </c:pt>
                <c:pt idx="671">
                  <c:v>46327</c:v>
                </c:pt>
                <c:pt idx="672">
                  <c:v>46328</c:v>
                </c:pt>
                <c:pt idx="673">
                  <c:v>46329</c:v>
                </c:pt>
                <c:pt idx="674">
                  <c:v>46330</c:v>
                </c:pt>
                <c:pt idx="675">
                  <c:v>46331</c:v>
                </c:pt>
                <c:pt idx="676">
                  <c:v>46332</c:v>
                </c:pt>
                <c:pt idx="677">
                  <c:v>46333</c:v>
                </c:pt>
                <c:pt idx="678">
                  <c:v>46334</c:v>
                </c:pt>
                <c:pt idx="679">
                  <c:v>46335</c:v>
                </c:pt>
                <c:pt idx="680">
                  <c:v>46336</c:v>
                </c:pt>
                <c:pt idx="681">
                  <c:v>46337</c:v>
                </c:pt>
                <c:pt idx="682">
                  <c:v>46338</c:v>
                </c:pt>
                <c:pt idx="683">
                  <c:v>46339</c:v>
                </c:pt>
                <c:pt idx="684">
                  <c:v>46340</c:v>
                </c:pt>
                <c:pt idx="685">
                  <c:v>46341</c:v>
                </c:pt>
                <c:pt idx="686">
                  <c:v>46342</c:v>
                </c:pt>
                <c:pt idx="687">
                  <c:v>46343</c:v>
                </c:pt>
                <c:pt idx="688">
                  <c:v>46344</c:v>
                </c:pt>
                <c:pt idx="689">
                  <c:v>46345</c:v>
                </c:pt>
                <c:pt idx="690">
                  <c:v>46346</c:v>
                </c:pt>
                <c:pt idx="691">
                  <c:v>46347</c:v>
                </c:pt>
                <c:pt idx="692">
                  <c:v>46348</c:v>
                </c:pt>
                <c:pt idx="693">
                  <c:v>46349</c:v>
                </c:pt>
                <c:pt idx="694">
                  <c:v>46350</c:v>
                </c:pt>
                <c:pt idx="695">
                  <c:v>46351</c:v>
                </c:pt>
                <c:pt idx="696">
                  <c:v>46352</c:v>
                </c:pt>
                <c:pt idx="697">
                  <c:v>46353</c:v>
                </c:pt>
                <c:pt idx="698">
                  <c:v>46354</c:v>
                </c:pt>
                <c:pt idx="699">
                  <c:v>46355</c:v>
                </c:pt>
                <c:pt idx="700">
                  <c:v>46356</c:v>
                </c:pt>
                <c:pt idx="701">
                  <c:v>46357</c:v>
                </c:pt>
                <c:pt idx="702">
                  <c:v>46358</c:v>
                </c:pt>
                <c:pt idx="703">
                  <c:v>46359</c:v>
                </c:pt>
                <c:pt idx="704">
                  <c:v>46360</c:v>
                </c:pt>
                <c:pt idx="705">
                  <c:v>46361</c:v>
                </c:pt>
                <c:pt idx="706">
                  <c:v>46362</c:v>
                </c:pt>
                <c:pt idx="707">
                  <c:v>46363</c:v>
                </c:pt>
                <c:pt idx="708">
                  <c:v>46364</c:v>
                </c:pt>
                <c:pt idx="709">
                  <c:v>46365</c:v>
                </c:pt>
                <c:pt idx="710">
                  <c:v>46366</c:v>
                </c:pt>
                <c:pt idx="711">
                  <c:v>46367</c:v>
                </c:pt>
                <c:pt idx="712">
                  <c:v>46368</c:v>
                </c:pt>
                <c:pt idx="713">
                  <c:v>46369</c:v>
                </c:pt>
                <c:pt idx="714">
                  <c:v>46370</c:v>
                </c:pt>
                <c:pt idx="715">
                  <c:v>46371</c:v>
                </c:pt>
                <c:pt idx="716">
                  <c:v>46372</c:v>
                </c:pt>
                <c:pt idx="717">
                  <c:v>46373</c:v>
                </c:pt>
                <c:pt idx="718">
                  <c:v>46374</c:v>
                </c:pt>
                <c:pt idx="719">
                  <c:v>46375</c:v>
                </c:pt>
                <c:pt idx="720">
                  <c:v>46376</c:v>
                </c:pt>
                <c:pt idx="721">
                  <c:v>46377</c:v>
                </c:pt>
                <c:pt idx="722">
                  <c:v>46378</c:v>
                </c:pt>
                <c:pt idx="723">
                  <c:v>46379</c:v>
                </c:pt>
                <c:pt idx="724">
                  <c:v>46380</c:v>
                </c:pt>
                <c:pt idx="725">
                  <c:v>46381</c:v>
                </c:pt>
                <c:pt idx="726">
                  <c:v>46382</c:v>
                </c:pt>
                <c:pt idx="727">
                  <c:v>46383</c:v>
                </c:pt>
                <c:pt idx="728">
                  <c:v>46384</c:v>
                </c:pt>
                <c:pt idx="729">
                  <c:v>46385</c:v>
                </c:pt>
                <c:pt idx="730">
                  <c:v>46386</c:v>
                </c:pt>
                <c:pt idx="731">
                  <c:v>46387</c:v>
                </c:pt>
                <c:pt idx="732">
                  <c:v>46388</c:v>
                </c:pt>
                <c:pt idx="733">
                  <c:v>46389</c:v>
                </c:pt>
                <c:pt idx="734">
                  <c:v>46390</c:v>
                </c:pt>
                <c:pt idx="735">
                  <c:v>46391</c:v>
                </c:pt>
                <c:pt idx="736">
                  <c:v>46392</c:v>
                </c:pt>
                <c:pt idx="737">
                  <c:v>46393</c:v>
                </c:pt>
                <c:pt idx="738">
                  <c:v>46394</c:v>
                </c:pt>
                <c:pt idx="739">
                  <c:v>46395</c:v>
                </c:pt>
                <c:pt idx="740">
                  <c:v>46396</c:v>
                </c:pt>
                <c:pt idx="741">
                  <c:v>46397</c:v>
                </c:pt>
                <c:pt idx="742">
                  <c:v>46398</c:v>
                </c:pt>
                <c:pt idx="743">
                  <c:v>46399</c:v>
                </c:pt>
                <c:pt idx="744">
                  <c:v>46400</c:v>
                </c:pt>
                <c:pt idx="745">
                  <c:v>46401</c:v>
                </c:pt>
                <c:pt idx="746">
                  <c:v>46402</c:v>
                </c:pt>
                <c:pt idx="747">
                  <c:v>46403</c:v>
                </c:pt>
                <c:pt idx="748">
                  <c:v>46404</c:v>
                </c:pt>
                <c:pt idx="749">
                  <c:v>46405</c:v>
                </c:pt>
                <c:pt idx="750">
                  <c:v>46406</c:v>
                </c:pt>
                <c:pt idx="751">
                  <c:v>46407</c:v>
                </c:pt>
                <c:pt idx="752">
                  <c:v>46408</c:v>
                </c:pt>
                <c:pt idx="753">
                  <c:v>46409</c:v>
                </c:pt>
                <c:pt idx="754">
                  <c:v>46410</c:v>
                </c:pt>
                <c:pt idx="755">
                  <c:v>46411</c:v>
                </c:pt>
                <c:pt idx="756">
                  <c:v>46412</c:v>
                </c:pt>
                <c:pt idx="757">
                  <c:v>46413</c:v>
                </c:pt>
                <c:pt idx="758">
                  <c:v>46414</c:v>
                </c:pt>
                <c:pt idx="759">
                  <c:v>46415</c:v>
                </c:pt>
                <c:pt idx="760">
                  <c:v>46416</c:v>
                </c:pt>
                <c:pt idx="761">
                  <c:v>46417</c:v>
                </c:pt>
                <c:pt idx="762">
                  <c:v>46418</c:v>
                </c:pt>
                <c:pt idx="763">
                  <c:v>46419</c:v>
                </c:pt>
                <c:pt idx="764">
                  <c:v>46420</c:v>
                </c:pt>
                <c:pt idx="765">
                  <c:v>46421</c:v>
                </c:pt>
                <c:pt idx="766">
                  <c:v>46422</c:v>
                </c:pt>
                <c:pt idx="767">
                  <c:v>46423</c:v>
                </c:pt>
                <c:pt idx="768">
                  <c:v>46424</c:v>
                </c:pt>
                <c:pt idx="769">
                  <c:v>46425</c:v>
                </c:pt>
                <c:pt idx="770">
                  <c:v>46426</c:v>
                </c:pt>
                <c:pt idx="771">
                  <c:v>46427</c:v>
                </c:pt>
                <c:pt idx="772">
                  <c:v>46428</c:v>
                </c:pt>
                <c:pt idx="773">
                  <c:v>46429</c:v>
                </c:pt>
                <c:pt idx="774">
                  <c:v>46430</c:v>
                </c:pt>
                <c:pt idx="775">
                  <c:v>46431</c:v>
                </c:pt>
                <c:pt idx="776">
                  <c:v>46432</c:v>
                </c:pt>
                <c:pt idx="777">
                  <c:v>46433</c:v>
                </c:pt>
                <c:pt idx="778">
                  <c:v>46434</c:v>
                </c:pt>
                <c:pt idx="779">
                  <c:v>46435</c:v>
                </c:pt>
                <c:pt idx="780">
                  <c:v>46436</c:v>
                </c:pt>
                <c:pt idx="781">
                  <c:v>46437</c:v>
                </c:pt>
                <c:pt idx="782">
                  <c:v>46438</c:v>
                </c:pt>
                <c:pt idx="783">
                  <c:v>46439</c:v>
                </c:pt>
                <c:pt idx="784">
                  <c:v>46440</c:v>
                </c:pt>
                <c:pt idx="785">
                  <c:v>46441</c:v>
                </c:pt>
                <c:pt idx="786">
                  <c:v>46442</c:v>
                </c:pt>
                <c:pt idx="787">
                  <c:v>46443</c:v>
                </c:pt>
                <c:pt idx="788">
                  <c:v>46444</c:v>
                </c:pt>
                <c:pt idx="789">
                  <c:v>46445</c:v>
                </c:pt>
                <c:pt idx="790">
                  <c:v>46446</c:v>
                </c:pt>
                <c:pt idx="791">
                  <c:v>46447</c:v>
                </c:pt>
                <c:pt idx="792">
                  <c:v>46447</c:v>
                </c:pt>
                <c:pt idx="793">
                  <c:v>46448</c:v>
                </c:pt>
                <c:pt idx="794">
                  <c:v>46449</c:v>
                </c:pt>
                <c:pt idx="795">
                  <c:v>46450</c:v>
                </c:pt>
                <c:pt idx="796">
                  <c:v>46451</c:v>
                </c:pt>
                <c:pt idx="797">
                  <c:v>46452</c:v>
                </c:pt>
                <c:pt idx="798">
                  <c:v>46453</c:v>
                </c:pt>
                <c:pt idx="799">
                  <c:v>46454</c:v>
                </c:pt>
                <c:pt idx="800">
                  <c:v>46455</c:v>
                </c:pt>
                <c:pt idx="801">
                  <c:v>46456</c:v>
                </c:pt>
                <c:pt idx="802">
                  <c:v>46457</c:v>
                </c:pt>
                <c:pt idx="803">
                  <c:v>46458</c:v>
                </c:pt>
                <c:pt idx="804">
                  <c:v>46459</c:v>
                </c:pt>
                <c:pt idx="805">
                  <c:v>46460</c:v>
                </c:pt>
                <c:pt idx="806">
                  <c:v>46461</c:v>
                </c:pt>
                <c:pt idx="807">
                  <c:v>46462</c:v>
                </c:pt>
                <c:pt idx="808">
                  <c:v>46463</c:v>
                </c:pt>
                <c:pt idx="809">
                  <c:v>46464</c:v>
                </c:pt>
                <c:pt idx="810">
                  <c:v>46465</c:v>
                </c:pt>
                <c:pt idx="811">
                  <c:v>46466</c:v>
                </c:pt>
                <c:pt idx="812">
                  <c:v>46467</c:v>
                </c:pt>
                <c:pt idx="813">
                  <c:v>46468</c:v>
                </c:pt>
                <c:pt idx="814">
                  <c:v>46469</c:v>
                </c:pt>
                <c:pt idx="815">
                  <c:v>46470</c:v>
                </c:pt>
                <c:pt idx="816">
                  <c:v>46471</c:v>
                </c:pt>
                <c:pt idx="817">
                  <c:v>46472</c:v>
                </c:pt>
                <c:pt idx="818">
                  <c:v>46473</c:v>
                </c:pt>
                <c:pt idx="819">
                  <c:v>46474</c:v>
                </c:pt>
                <c:pt idx="820">
                  <c:v>46475</c:v>
                </c:pt>
                <c:pt idx="821">
                  <c:v>46476</c:v>
                </c:pt>
                <c:pt idx="822">
                  <c:v>46477</c:v>
                </c:pt>
                <c:pt idx="823">
                  <c:v>46478</c:v>
                </c:pt>
                <c:pt idx="824">
                  <c:v>46479</c:v>
                </c:pt>
                <c:pt idx="825">
                  <c:v>46480</c:v>
                </c:pt>
                <c:pt idx="826">
                  <c:v>46481</c:v>
                </c:pt>
                <c:pt idx="827">
                  <c:v>46482</c:v>
                </c:pt>
                <c:pt idx="828">
                  <c:v>46483</c:v>
                </c:pt>
                <c:pt idx="829">
                  <c:v>46484</c:v>
                </c:pt>
                <c:pt idx="830">
                  <c:v>46485</c:v>
                </c:pt>
                <c:pt idx="831">
                  <c:v>46486</c:v>
                </c:pt>
                <c:pt idx="832">
                  <c:v>46487</c:v>
                </c:pt>
                <c:pt idx="833">
                  <c:v>46488</c:v>
                </c:pt>
                <c:pt idx="834">
                  <c:v>46489</c:v>
                </c:pt>
                <c:pt idx="835">
                  <c:v>46490</c:v>
                </c:pt>
                <c:pt idx="836">
                  <c:v>46491</c:v>
                </c:pt>
                <c:pt idx="837">
                  <c:v>46492</c:v>
                </c:pt>
                <c:pt idx="838">
                  <c:v>46493</c:v>
                </c:pt>
                <c:pt idx="839">
                  <c:v>46494</c:v>
                </c:pt>
                <c:pt idx="840">
                  <c:v>46495</c:v>
                </c:pt>
                <c:pt idx="841">
                  <c:v>46496</c:v>
                </c:pt>
                <c:pt idx="842">
                  <c:v>46497</c:v>
                </c:pt>
                <c:pt idx="843">
                  <c:v>46498</c:v>
                </c:pt>
                <c:pt idx="844">
                  <c:v>46499</c:v>
                </c:pt>
                <c:pt idx="845">
                  <c:v>46500</c:v>
                </c:pt>
                <c:pt idx="846">
                  <c:v>46501</c:v>
                </c:pt>
                <c:pt idx="847">
                  <c:v>46502</c:v>
                </c:pt>
                <c:pt idx="848">
                  <c:v>46503</c:v>
                </c:pt>
                <c:pt idx="849">
                  <c:v>46504</c:v>
                </c:pt>
                <c:pt idx="850">
                  <c:v>46505</c:v>
                </c:pt>
                <c:pt idx="851">
                  <c:v>46506</c:v>
                </c:pt>
                <c:pt idx="852">
                  <c:v>46507</c:v>
                </c:pt>
                <c:pt idx="853">
                  <c:v>46508</c:v>
                </c:pt>
                <c:pt idx="854">
                  <c:v>46509</c:v>
                </c:pt>
                <c:pt idx="855">
                  <c:v>46510</c:v>
                </c:pt>
                <c:pt idx="856">
                  <c:v>46511</c:v>
                </c:pt>
                <c:pt idx="857">
                  <c:v>46512</c:v>
                </c:pt>
                <c:pt idx="858">
                  <c:v>46513</c:v>
                </c:pt>
                <c:pt idx="859">
                  <c:v>46514</c:v>
                </c:pt>
                <c:pt idx="860">
                  <c:v>46515</c:v>
                </c:pt>
                <c:pt idx="861">
                  <c:v>46516</c:v>
                </c:pt>
                <c:pt idx="862">
                  <c:v>46517</c:v>
                </c:pt>
                <c:pt idx="863">
                  <c:v>46518</c:v>
                </c:pt>
                <c:pt idx="864">
                  <c:v>46519</c:v>
                </c:pt>
                <c:pt idx="865">
                  <c:v>46520</c:v>
                </c:pt>
                <c:pt idx="866">
                  <c:v>46521</c:v>
                </c:pt>
                <c:pt idx="867">
                  <c:v>46522</c:v>
                </c:pt>
                <c:pt idx="868">
                  <c:v>46523</c:v>
                </c:pt>
                <c:pt idx="869">
                  <c:v>46524</c:v>
                </c:pt>
                <c:pt idx="870">
                  <c:v>46525</c:v>
                </c:pt>
                <c:pt idx="871">
                  <c:v>46526</c:v>
                </c:pt>
                <c:pt idx="872">
                  <c:v>46527</c:v>
                </c:pt>
                <c:pt idx="873">
                  <c:v>46528</c:v>
                </c:pt>
                <c:pt idx="874">
                  <c:v>46529</c:v>
                </c:pt>
                <c:pt idx="875">
                  <c:v>46530</c:v>
                </c:pt>
                <c:pt idx="876">
                  <c:v>46531</c:v>
                </c:pt>
                <c:pt idx="877">
                  <c:v>46532</c:v>
                </c:pt>
                <c:pt idx="878">
                  <c:v>46533</c:v>
                </c:pt>
                <c:pt idx="879">
                  <c:v>46534</c:v>
                </c:pt>
                <c:pt idx="880">
                  <c:v>46535</c:v>
                </c:pt>
                <c:pt idx="881">
                  <c:v>46536</c:v>
                </c:pt>
                <c:pt idx="882">
                  <c:v>46537</c:v>
                </c:pt>
                <c:pt idx="883">
                  <c:v>46538</c:v>
                </c:pt>
                <c:pt idx="884">
                  <c:v>46539</c:v>
                </c:pt>
                <c:pt idx="885">
                  <c:v>46540</c:v>
                </c:pt>
                <c:pt idx="886">
                  <c:v>46541</c:v>
                </c:pt>
                <c:pt idx="887">
                  <c:v>46542</c:v>
                </c:pt>
                <c:pt idx="888">
                  <c:v>46543</c:v>
                </c:pt>
                <c:pt idx="889">
                  <c:v>46544</c:v>
                </c:pt>
                <c:pt idx="890">
                  <c:v>46545</c:v>
                </c:pt>
                <c:pt idx="891">
                  <c:v>46546</c:v>
                </c:pt>
                <c:pt idx="892">
                  <c:v>46547</c:v>
                </c:pt>
                <c:pt idx="893">
                  <c:v>46548</c:v>
                </c:pt>
                <c:pt idx="894">
                  <c:v>46549</c:v>
                </c:pt>
                <c:pt idx="895">
                  <c:v>46550</c:v>
                </c:pt>
                <c:pt idx="896">
                  <c:v>46551</c:v>
                </c:pt>
                <c:pt idx="897">
                  <c:v>46552</c:v>
                </c:pt>
                <c:pt idx="898">
                  <c:v>46553</c:v>
                </c:pt>
                <c:pt idx="899">
                  <c:v>46554</c:v>
                </c:pt>
                <c:pt idx="900">
                  <c:v>46555</c:v>
                </c:pt>
                <c:pt idx="901">
                  <c:v>46556</c:v>
                </c:pt>
                <c:pt idx="902">
                  <c:v>46557</c:v>
                </c:pt>
                <c:pt idx="903">
                  <c:v>46558</c:v>
                </c:pt>
                <c:pt idx="904">
                  <c:v>46559</c:v>
                </c:pt>
                <c:pt idx="905">
                  <c:v>46560</c:v>
                </c:pt>
                <c:pt idx="906">
                  <c:v>46561</c:v>
                </c:pt>
                <c:pt idx="907">
                  <c:v>46562</c:v>
                </c:pt>
                <c:pt idx="908">
                  <c:v>46563</c:v>
                </c:pt>
                <c:pt idx="909">
                  <c:v>46564</c:v>
                </c:pt>
                <c:pt idx="910">
                  <c:v>46565</c:v>
                </c:pt>
                <c:pt idx="911">
                  <c:v>46566</c:v>
                </c:pt>
                <c:pt idx="912">
                  <c:v>46567</c:v>
                </c:pt>
                <c:pt idx="913">
                  <c:v>46568</c:v>
                </c:pt>
                <c:pt idx="914">
                  <c:v>46569</c:v>
                </c:pt>
                <c:pt idx="915">
                  <c:v>46570</c:v>
                </c:pt>
                <c:pt idx="916">
                  <c:v>46571</c:v>
                </c:pt>
                <c:pt idx="917">
                  <c:v>46572</c:v>
                </c:pt>
                <c:pt idx="918">
                  <c:v>46573</c:v>
                </c:pt>
                <c:pt idx="919">
                  <c:v>46574</c:v>
                </c:pt>
                <c:pt idx="920">
                  <c:v>46575</c:v>
                </c:pt>
                <c:pt idx="921">
                  <c:v>46576</c:v>
                </c:pt>
                <c:pt idx="922">
                  <c:v>46577</c:v>
                </c:pt>
                <c:pt idx="923">
                  <c:v>46578</c:v>
                </c:pt>
                <c:pt idx="924">
                  <c:v>46579</c:v>
                </c:pt>
                <c:pt idx="925">
                  <c:v>46580</c:v>
                </c:pt>
                <c:pt idx="926">
                  <c:v>46581</c:v>
                </c:pt>
                <c:pt idx="927">
                  <c:v>46582</c:v>
                </c:pt>
                <c:pt idx="928">
                  <c:v>46583</c:v>
                </c:pt>
                <c:pt idx="929">
                  <c:v>46584</c:v>
                </c:pt>
                <c:pt idx="930">
                  <c:v>46585</c:v>
                </c:pt>
                <c:pt idx="931">
                  <c:v>46586</c:v>
                </c:pt>
                <c:pt idx="932">
                  <c:v>46587</c:v>
                </c:pt>
                <c:pt idx="933">
                  <c:v>46588</c:v>
                </c:pt>
                <c:pt idx="934">
                  <c:v>46589</c:v>
                </c:pt>
                <c:pt idx="935">
                  <c:v>46590</c:v>
                </c:pt>
                <c:pt idx="936">
                  <c:v>46591</c:v>
                </c:pt>
                <c:pt idx="937">
                  <c:v>46592</c:v>
                </c:pt>
                <c:pt idx="938">
                  <c:v>46593</c:v>
                </c:pt>
                <c:pt idx="939">
                  <c:v>46594</c:v>
                </c:pt>
                <c:pt idx="940">
                  <c:v>46595</c:v>
                </c:pt>
                <c:pt idx="941">
                  <c:v>46596</c:v>
                </c:pt>
                <c:pt idx="942">
                  <c:v>46597</c:v>
                </c:pt>
                <c:pt idx="943">
                  <c:v>46598</c:v>
                </c:pt>
                <c:pt idx="944">
                  <c:v>46599</c:v>
                </c:pt>
                <c:pt idx="945">
                  <c:v>46600</c:v>
                </c:pt>
                <c:pt idx="946">
                  <c:v>46601</c:v>
                </c:pt>
                <c:pt idx="947">
                  <c:v>46602</c:v>
                </c:pt>
                <c:pt idx="948">
                  <c:v>46603</c:v>
                </c:pt>
                <c:pt idx="949">
                  <c:v>46604</c:v>
                </c:pt>
                <c:pt idx="950">
                  <c:v>46605</c:v>
                </c:pt>
                <c:pt idx="951">
                  <c:v>46606</c:v>
                </c:pt>
                <c:pt idx="952">
                  <c:v>46607</c:v>
                </c:pt>
                <c:pt idx="953">
                  <c:v>46608</c:v>
                </c:pt>
                <c:pt idx="954">
                  <c:v>46609</c:v>
                </c:pt>
                <c:pt idx="955">
                  <c:v>46610</c:v>
                </c:pt>
                <c:pt idx="956">
                  <c:v>46611</c:v>
                </c:pt>
                <c:pt idx="957">
                  <c:v>46612</c:v>
                </c:pt>
                <c:pt idx="958">
                  <c:v>46613</c:v>
                </c:pt>
                <c:pt idx="959">
                  <c:v>46614</c:v>
                </c:pt>
                <c:pt idx="960">
                  <c:v>46615</c:v>
                </c:pt>
                <c:pt idx="961">
                  <c:v>46616</c:v>
                </c:pt>
                <c:pt idx="962">
                  <c:v>46617</c:v>
                </c:pt>
                <c:pt idx="963">
                  <c:v>46618</c:v>
                </c:pt>
                <c:pt idx="964">
                  <c:v>46619</c:v>
                </c:pt>
                <c:pt idx="965">
                  <c:v>46620</c:v>
                </c:pt>
                <c:pt idx="966">
                  <c:v>46621</c:v>
                </c:pt>
                <c:pt idx="967">
                  <c:v>46622</c:v>
                </c:pt>
                <c:pt idx="968">
                  <c:v>46623</c:v>
                </c:pt>
                <c:pt idx="969">
                  <c:v>46624</c:v>
                </c:pt>
                <c:pt idx="970">
                  <c:v>46625</c:v>
                </c:pt>
                <c:pt idx="971">
                  <c:v>46626</c:v>
                </c:pt>
                <c:pt idx="972">
                  <c:v>46627</c:v>
                </c:pt>
                <c:pt idx="973">
                  <c:v>46628</c:v>
                </c:pt>
                <c:pt idx="974">
                  <c:v>46629</c:v>
                </c:pt>
                <c:pt idx="975">
                  <c:v>46630</c:v>
                </c:pt>
                <c:pt idx="976">
                  <c:v>46631</c:v>
                </c:pt>
                <c:pt idx="977">
                  <c:v>46632</c:v>
                </c:pt>
                <c:pt idx="978">
                  <c:v>46633</c:v>
                </c:pt>
                <c:pt idx="979">
                  <c:v>46634</c:v>
                </c:pt>
                <c:pt idx="980">
                  <c:v>46635</c:v>
                </c:pt>
                <c:pt idx="981">
                  <c:v>46636</c:v>
                </c:pt>
                <c:pt idx="982">
                  <c:v>46637</c:v>
                </c:pt>
                <c:pt idx="983">
                  <c:v>46638</c:v>
                </c:pt>
                <c:pt idx="984">
                  <c:v>46639</c:v>
                </c:pt>
                <c:pt idx="985">
                  <c:v>46640</c:v>
                </c:pt>
                <c:pt idx="986">
                  <c:v>46641</c:v>
                </c:pt>
                <c:pt idx="987">
                  <c:v>46642</c:v>
                </c:pt>
                <c:pt idx="988">
                  <c:v>46643</c:v>
                </c:pt>
                <c:pt idx="989">
                  <c:v>46644</c:v>
                </c:pt>
                <c:pt idx="990">
                  <c:v>46645</c:v>
                </c:pt>
                <c:pt idx="991">
                  <c:v>46646</c:v>
                </c:pt>
                <c:pt idx="992">
                  <c:v>46647</c:v>
                </c:pt>
                <c:pt idx="993">
                  <c:v>46648</c:v>
                </c:pt>
                <c:pt idx="994">
                  <c:v>46649</c:v>
                </c:pt>
                <c:pt idx="995">
                  <c:v>46650</c:v>
                </c:pt>
                <c:pt idx="996">
                  <c:v>46651</c:v>
                </c:pt>
                <c:pt idx="997">
                  <c:v>46652</c:v>
                </c:pt>
                <c:pt idx="998">
                  <c:v>46653</c:v>
                </c:pt>
                <c:pt idx="999">
                  <c:v>46654</c:v>
                </c:pt>
                <c:pt idx="1000">
                  <c:v>46655</c:v>
                </c:pt>
                <c:pt idx="1001">
                  <c:v>46656</c:v>
                </c:pt>
                <c:pt idx="1002">
                  <c:v>46657</c:v>
                </c:pt>
                <c:pt idx="1003">
                  <c:v>46658</c:v>
                </c:pt>
                <c:pt idx="1004">
                  <c:v>46659</c:v>
                </c:pt>
                <c:pt idx="1005">
                  <c:v>46660</c:v>
                </c:pt>
                <c:pt idx="1006">
                  <c:v>46661</c:v>
                </c:pt>
                <c:pt idx="1007">
                  <c:v>46662</c:v>
                </c:pt>
                <c:pt idx="1008">
                  <c:v>46663</c:v>
                </c:pt>
                <c:pt idx="1009">
                  <c:v>46664</c:v>
                </c:pt>
                <c:pt idx="1010">
                  <c:v>46665</c:v>
                </c:pt>
                <c:pt idx="1011">
                  <c:v>46666</c:v>
                </c:pt>
                <c:pt idx="1012">
                  <c:v>46667</c:v>
                </c:pt>
                <c:pt idx="1013">
                  <c:v>46668</c:v>
                </c:pt>
                <c:pt idx="1014">
                  <c:v>46669</c:v>
                </c:pt>
                <c:pt idx="1015">
                  <c:v>46670</c:v>
                </c:pt>
                <c:pt idx="1016">
                  <c:v>46671</c:v>
                </c:pt>
                <c:pt idx="1017">
                  <c:v>46672</c:v>
                </c:pt>
                <c:pt idx="1018">
                  <c:v>46673</c:v>
                </c:pt>
                <c:pt idx="1019">
                  <c:v>46674</c:v>
                </c:pt>
                <c:pt idx="1020">
                  <c:v>46675</c:v>
                </c:pt>
                <c:pt idx="1021">
                  <c:v>46676</c:v>
                </c:pt>
                <c:pt idx="1022">
                  <c:v>46677</c:v>
                </c:pt>
                <c:pt idx="1023">
                  <c:v>46678</c:v>
                </c:pt>
                <c:pt idx="1024">
                  <c:v>46679</c:v>
                </c:pt>
                <c:pt idx="1025">
                  <c:v>46680</c:v>
                </c:pt>
                <c:pt idx="1026">
                  <c:v>46681</c:v>
                </c:pt>
                <c:pt idx="1027">
                  <c:v>46682</c:v>
                </c:pt>
                <c:pt idx="1028">
                  <c:v>46683</c:v>
                </c:pt>
                <c:pt idx="1029">
                  <c:v>46684</c:v>
                </c:pt>
                <c:pt idx="1030">
                  <c:v>46685</c:v>
                </c:pt>
                <c:pt idx="1031">
                  <c:v>46686</c:v>
                </c:pt>
                <c:pt idx="1032">
                  <c:v>46687</c:v>
                </c:pt>
                <c:pt idx="1033">
                  <c:v>46688</c:v>
                </c:pt>
                <c:pt idx="1034">
                  <c:v>46689</c:v>
                </c:pt>
                <c:pt idx="1035">
                  <c:v>46690</c:v>
                </c:pt>
                <c:pt idx="1036">
                  <c:v>46691</c:v>
                </c:pt>
                <c:pt idx="1037">
                  <c:v>46692</c:v>
                </c:pt>
                <c:pt idx="1038">
                  <c:v>46693</c:v>
                </c:pt>
                <c:pt idx="1039">
                  <c:v>46694</c:v>
                </c:pt>
                <c:pt idx="1040">
                  <c:v>46695</c:v>
                </c:pt>
                <c:pt idx="1041">
                  <c:v>46696</c:v>
                </c:pt>
                <c:pt idx="1042">
                  <c:v>46697</c:v>
                </c:pt>
                <c:pt idx="1043">
                  <c:v>46698</c:v>
                </c:pt>
                <c:pt idx="1044">
                  <c:v>46699</c:v>
                </c:pt>
                <c:pt idx="1045">
                  <c:v>46700</c:v>
                </c:pt>
                <c:pt idx="1046">
                  <c:v>46701</c:v>
                </c:pt>
                <c:pt idx="1047">
                  <c:v>46702</c:v>
                </c:pt>
                <c:pt idx="1048">
                  <c:v>46703</c:v>
                </c:pt>
                <c:pt idx="1049">
                  <c:v>46704</c:v>
                </c:pt>
                <c:pt idx="1050">
                  <c:v>46705</c:v>
                </c:pt>
                <c:pt idx="1051">
                  <c:v>46706</c:v>
                </c:pt>
                <c:pt idx="1052">
                  <c:v>46707</c:v>
                </c:pt>
                <c:pt idx="1053">
                  <c:v>46708</c:v>
                </c:pt>
                <c:pt idx="1054">
                  <c:v>46709</c:v>
                </c:pt>
                <c:pt idx="1055">
                  <c:v>46710</c:v>
                </c:pt>
                <c:pt idx="1056">
                  <c:v>46711</c:v>
                </c:pt>
                <c:pt idx="1057">
                  <c:v>46712</c:v>
                </c:pt>
                <c:pt idx="1058">
                  <c:v>46713</c:v>
                </c:pt>
                <c:pt idx="1059">
                  <c:v>46714</c:v>
                </c:pt>
                <c:pt idx="1060">
                  <c:v>46715</c:v>
                </c:pt>
                <c:pt idx="1061">
                  <c:v>46716</c:v>
                </c:pt>
                <c:pt idx="1062">
                  <c:v>46717</c:v>
                </c:pt>
                <c:pt idx="1063">
                  <c:v>46718</c:v>
                </c:pt>
                <c:pt idx="1064">
                  <c:v>46719</c:v>
                </c:pt>
                <c:pt idx="1065">
                  <c:v>46720</c:v>
                </c:pt>
                <c:pt idx="1066">
                  <c:v>46721</c:v>
                </c:pt>
                <c:pt idx="1067">
                  <c:v>46722</c:v>
                </c:pt>
                <c:pt idx="1068">
                  <c:v>46723</c:v>
                </c:pt>
                <c:pt idx="1069">
                  <c:v>46724</c:v>
                </c:pt>
                <c:pt idx="1070">
                  <c:v>46725</c:v>
                </c:pt>
                <c:pt idx="1071">
                  <c:v>46726</c:v>
                </c:pt>
                <c:pt idx="1072">
                  <c:v>46727</c:v>
                </c:pt>
                <c:pt idx="1073">
                  <c:v>46728</c:v>
                </c:pt>
                <c:pt idx="1074">
                  <c:v>46729</c:v>
                </c:pt>
                <c:pt idx="1075">
                  <c:v>46730</c:v>
                </c:pt>
                <c:pt idx="1076">
                  <c:v>46731</c:v>
                </c:pt>
                <c:pt idx="1077">
                  <c:v>46732</c:v>
                </c:pt>
                <c:pt idx="1078">
                  <c:v>46733</c:v>
                </c:pt>
                <c:pt idx="1079">
                  <c:v>46734</c:v>
                </c:pt>
                <c:pt idx="1080">
                  <c:v>46735</c:v>
                </c:pt>
                <c:pt idx="1081">
                  <c:v>46736</c:v>
                </c:pt>
                <c:pt idx="1082">
                  <c:v>46737</c:v>
                </c:pt>
                <c:pt idx="1083">
                  <c:v>46738</c:v>
                </c:pt>
                <c:pt idx="1084">
                  <c:v>46739</c:v>
                </c:pt>
                <c:pt idx="1085">
                  <c:v>46740</c:v>
                </c:pt>
                <c:pt idx="1086">
                  <c:v>46741</c:v>
                </c:pt>
                <c:pt idx="1087">
                  <c:v>46742</c:v>
                </c:pt>
                <c:pt idx="1088">
                  <c:v>46743</c:v>
                </c:pt>
                <c:pt idx="1089">
                  <c:v>46744</c:v>
                </c:pt>
                <c:pt idx="1090">
                  <c:v>46745</c:v>
                </c:pt>
                <c:pt idx="1091">
                  <c:v>46746</c:v>
                </c:pt>
                <c:pt idx="1092">
                  <c:v>46747</c:v>
                </c:pt>
                <c:pt idx="1093">
                  <c:v>46748</c:v>
                </c:pt>
                <c:pt idx="1094">
                  <c:v>46749</c:v>
                </c:pt>
                <c:pt idx="1095">
                  <c:v>46750</c:v>
                </c:pt>
                <c:pt idx="1096">
                  <c:v>46751</c:v>
                </c:pt>
                <c:pt idx="1097">
                  <c:v>46752</c:v>
                </c:pt>
                <c:pt idx="1098">
                  <c:v>46753</c:v>
                </c:pt>
                <c:pt idx="1099">
                  <c:v>46754</c:v>
                </c:pt>
                <c:pt idx="1100">
                  <c:v>46755</c:v>
                </c:pt>
                <c:pt idx="1101">
                  <c:v>46756</c:v>
                </c:pt>
                <c:pt idx="1102">
                  <c:v>46757</c:v>
                </c:pt>
                <c:pt idx="1103">
                  <c:v>46758</c:v>
                </c:pt>
                <c:pt idx="1104">
                  <c:v>46759</c:v>
                </c:pt>
                <c:pt idx="1105">
                  <c:v>46760</c:v>
                </c:pt>
                <c:pt idx="1106">
                  <c:v>46761</c:v>
                </c:pt>
                <c:pt idx="1107">
                  <c:v>46762</c:v>
                </c:pt>
                <c:pt idx="1108">
                  <c:v>46763</c:v>
                </c:pt>
                <c:pt idx="1109">
                  <c:v>46764</c:v>
                </c:pt>
                <c:pt idx="1110">
                  <c:v>46765</c:v>
                </c:pt>
                <c:pt idx="1111">
                  <c:v>46766</c:v>
                </c:pt>
                <c:pt idx="1112">
                  <c:v>46767</c:v>
                </c:pt>
                <c:pt idx="1113">
                  <c:v>46768</c:v>
                </c:pt>
                <c:pt idx="1114">
                  <c:v>46769</c:v>
                </c:pt>
                <c:pt idx="1115">
                  <c:v>46770</c:v>
                </c:pt>
                <c:pt idx="1116">
                  <c:v>46771</c:v>
                </c:pt>
                <c:pt idx="1117">
                  <c:v>46772</c:v>
                </c:pt>
                <c:pt idx="1118">
                  <c:v>46773</c:v>
                </c:pt>
                <c:pt idx="1119">
                  <c:v>46774</c:v>
                </c:pt>
                <c:pt idx="1120">
                  <c:v>46775</c:v>
                </c:pt>
                <c:pt idx="1121">
                  <c:v>46776</c:v>
                </c:pt>
                <c:pt idx="1122">
                  <c:v>46777</c:v>
                </c:pt>
                <c:pt idx="1123">
                  <c:v>46778</c:v>
                </c:pt>
                <c:pt idx="1124">
                  <c:v>46779</c:v>
                </c:pt>
                <c:pt idx="1125">
                  <c:v>46780</c:v>
                </c:pt>
                <c:pt idx="1126">
                  <c:v>46781</c:v>
                </c:pt>
                <c:pt idx="1127">
                  <c:v>46782</c:v>
                </c:pt>
                <c:pt idx="1128">
                  <c:v>46783</c:v>
                </c:pt>
                <c:pt idx="1129">
                  <c:v>46784</c:v>
                </c:pt>
                <c:pt idx="1130">
                  <c:v>46785</c:v>
                </c:pt>
                <c:pt idx="1131">
                  <c:v>46786</c:v>
                </c:pt>
                <c:pt idx="1132">
                  <c:v>46787</c:v>
                </c:pt>
                <c:pt idx="1133">
                  <c:v>46788</c:v>
                </c:pt>
                <c:pt idx="1134">
                  <c:v>46789</c:v>
                </c:pt>
                <c:pt idx="1135">
                  <c:v>46790</c:v>
                </c:pt>
                <c:pt idx="1136">
                  <c:v>46791</c:v>
                </c:pt>
                <c:pt idx="1137">
                  <c:v>46792</c:v>
                </c:pt>
                <c:pt idx="1138">
                  <c:v>46793</c:v>
                </c:pt>
                <c:pt idx="1139">
                  <c:v>46794</c:v>
                </c:pt>
                <c:pt idx="1140">
                  <c:v>46795</c:v>
                </c:pt>
                <c:pt idx="1141">
                  <c:v>46796</c:v>
                </c:pt>
                <c:pt idx="1142">
                  <c:v>46797</c:v>
                </c:pt>
                <c:pt idx="1143">
                  <c:v>46798</c:v>
                </c:pt>
                <c:pt idx="1144">
                  <c:v>46799</c:v>
                </c:pt>
                <c:pt idx="1145">
                  <c:v>46800</c:v>
                </c:pt>
                <c:pt idx="1146">
                  <c:v>46801</c:v>
                </c:pt>
                <c:pt idx="1147">
                  <c:v>46802</c:v>
                </c:pt>
                <c:pt idx="1148">
                  <c:v>46803</c:v>
                </c:pt>
                <c:pt idx="1149">
                  <c:v>46804</c:v>
                </c:pt>
                <c:pt idx="1150">
                  <c:v>46805</c:v>
                </c:pt>
                <c:pt idx="1151">
                  <c:v>46806</c:v>
                </c:pt>
                <c:pt idx="1152">
                  <c:v>46807</c:v>
                </c:pt>
                <c:pt idx="1153">
                  <c:v>46808</c:v>
                </c:pt>
                <c:pt idx="1154">
                  <c:v>46809</c:v>
                </c:pt>
                <c:pt idx="1155">
                  <c:v>46810</c:v>
                </c:pt>
                <c:pt idx="1156">
                  <c:v>46811</c:v>
                </c:pt>
                <c:pt idx="1157">
                  <c:v>46812</c:v>
                </c:pt>
                <c:pt idx="1158">
                  <c:v>46813</c:v>
                </c:pt>
                <c:pt idx="1159">
                  <c:v>46814</c:v>
                </c:pt>
                <c:pt idx="1160">
                  <c:v>46815</c:v>
                </c:pt>
                <c:pt idx="1161">
                  <c:v>46816</c:v>
                </c:pt>
                <c:pt idx="1162">
                  <c:v>46817</c:v>
                </c:pt>
                <c:pt idx="1163">
                  <c:v>46818</c:v>
                </c:pt>
                <c:pt idx="1164">
                  <c:v>46819</c:v>
                </c:pt>
                <c:pt idx="1165">
                  <c:v>46820</c:v>
                </c:pt>
                <c:pt idx="1166">
                  <c:v>46821</c:v>
                </c:pt>
                <c:pt idx="1167">
                  <c:v>46822</c:v>
                </c:pt>
                <c:pt idx="1168">
                  <c:v>46823</c:v>
                </c:pt>
                <c:pt idx="1169">
                  <c:v>46824</c:v>
                </c:pt>
                <c:pt idx="1170">
                  <c:v>46825</c:v>
                </c:pt>
                <c:pt idx="1171">
                  <c:v>46826</c:v>
                </c:pt>
                <c:pt idx="1172">
                  <c:v>46827</c:v>
                </c:pt>
                <c:pt idx="1173">
                  <c:v>46828</c:v>
                </c:pt>
                <c:pt idx="1174">
                  <c:v>46829</c:v>
                </c:pt>
                <c:pt idx="1175">
                  <c:v>46830</c:v>
                </c:pt>
                <c:pt idx="1176">
                  <c:v>46831</c:v>
                </c:pt>
                <c:pt idx="1177">
                  <c:v>46832</c:v>
                </c:pt>
                <c:pt idx="1178">
                  <c:v>46833</c:v>
                </c:pt>
                <c:pt idx="1179">
                  <c:v>46834</c:v>
                </c:pt>
                <c:pt idx="1180">
                  <c:v>46835</c:v>
                </c:pt>
                <c:pt idx="1181">
                  <c:v>46836</c:v>
                </c:pt>
                <c:pt idx="1182">
                  <c:v>46837</c:v>
                </c:pt>
                <c:pt idx="1183">
                  <c:v>46838</c:v>
                </c:pt>
                <c:pt idx="1184">
                  <c:v>46839</c:v>
                </c:pt>
                <c:pt idx="1185">
                  <c:v>46840</c:v>
                </c:pt>
                <c:pt idx="1186">
                  <c:v>46841</c:v>
                </c:pt>
                <c:pt idx="1187">
                  <c:v>46842</c:v>
                </c:pt>
                <c:pt idx="1188">
                  <c:v>46843</c:v>
                </c:pt>
                <c:pt idx="1189">
                  <c:v>46844</c:v>
                </c:pt>
                <c:pt idx="1190">
                  <c:v>46845</c:v>
                </c:pt>
                <c:pt idx="1191">
                  <c:v>46846</c:v>
                </c:pt>
                <c:pt idx="1192">
                  <c:v>46847</c:v>
                </c:pt>
                <c:pt idx="1193">
                  <c:v>46848</c:v>
                </c:pt>
                <c:pt idx="1194">
                  <c:v>46849</c:v>
                </c:pt>
                <c:pt idx="1195">
                  <c:v>46850</c:v>
                </c:pt>
                <c:pt idx="1196">
                  <c:v>46851</c:v>
                </c:pt>
                <c:pt idx="1197">
                  <c:v>46852</c:v>
                </c:pt>
                <c:pt idx="1198">
                  <c:v>46853</c:v>
                </c:pt>
                <c:pt idx="1199">
                  <c:v>46854</c:v>
                </c:pt>
                <c:pt idx="1200">
                  <c:v>46855</c:v>
                </c:pt>
                <c:pt idx="1201">
                  <c:v>46856</c:v>
                </c:pt>
                <c:pt idx="1202">
                  <c:v>46857</c:v>
                </c:pt>
                <c:pt idx="1203">
                  <c:v>46858</c:v>
                </c:pt>
                <c:pt idx="1204">
                  <c:v>46859</c:v>
                </c:pt>
                <c:pt idx="1205">
                  <c:v>46860</c:v>
                </c:pt>
                <c:pt idx="1206">
                  <c:v>46861</c:v>
                </c:pt>
                <c:pt idx="1207">
                  <c:v>46862</c:v>
                </c:pt>
                <c:pt idx="1208">
                  <c:v>46863</c:v>
                </c:pt>
                <c:pt idx="1209">
                  <c:v>46864</c:v>
                </c:pt>
                <c:pt idx="1210">
                  <c:v>46865</c:v>
                </c:pt>
                <c:pt idx="1211">
                  <c:v>46866</c:v>
                </c:pt>
                <c:pt idx="1212">
                  <c:v>46867</c:v>
                </c:pt>
                <c:pt idx="1213">
                  <c:v>46868</c:v>
                </c:pt>
                <c:pt idx="1214">
                  <c:v>46869</c:v>
                </c:pt>
                <c:pt idx="1215">
                  <c:v>46870</c:v>
                </c:pt>
                <c:pt idx="1216">
                  <c:v>46871</c:v>
                </c:pt>
                <c:pt idx="1217">
                  <c:v>46872</c:v>
                </c:pt>
                <c:pt idx="1218">
                  <c:v>46873</c:v>
                </c:pt>
                <c:pt idx="1219">
                  <c:v>46874</c:v>
                </c:pt>
                <c:pt idx="1220">
                  <c:v>46875</c:v>
                </c:pt>
                <c:pt idx="1221">
                  <c:v>46876</c:v>
                </c:pt>
                <c:pt idx="1222">
                  <c:v>46877</c:v>
                </c:pt>
                <c:pt idx="1223">
                  <c:v>46878</c:v>
                </c:pt>
                <c:pt idx="1224">
                  <c:v>46879</c:v>
                </c:pt>
                <c:pt idx="1225">
                  <c:v>46880</c:v>
                </c:pt>
                <c:pt idx="1226">
                  <c:v>46881</c:v>
                </c:pt>
                <c:pt idx="1227">
                  <c:v>46882</c:v>
                </c:pt>
                <c:pt idx="1228">
                  <c:v>46883</c:v>
                </c:pt>
                <c:pt idx="1229">
                  <c:v>46884</c:v>
                </c:pt>
                <c:pt idx="1230">
                  <c:v>46885</c:v>
                </c:pt>
                <c:pt idx="1231">
                  <c:v>46886</c:v>
                </c:pt>
                <c:pt idx="1232">
                  <c:v>46887</c:v>
                </c:pt>
                <c:pt idx="1233">
                  <c:v>46888</c:v>
                </c:pt>
                <c:pt idx="1234">
                  <c:v>46889</c:v>
                </c:pt>
                <c:pt idx="1235">
                  <c:v>46890</c:v>
                </c:pt>
                <c:pt idx="1236">
                  <c:v>46891</c:v>
                </c:pt>
                <c:pt idx="1237">
                  <c:v>46892</c:v>
                </c:pt>
                <c:pt idx="1238">
                  <c:v>46893</c:v>
                </c:pt>
                <c:pt idx="1239">
                  <c:v>46894</c:v>
                </c:pt>
                <c:pt idx="1240">
                  <c:v>46895</c:v>
                </c:pt>
                <c:pt idx="1241">
                  <c:v>46896</c:v>
                </c:pt>
                <c:pt idx="1242">
                  <c:v>46897</c:v>
                </c:pt>
                <c:pt idx="1243">
                  <c:v>46898</c:v>
                </c:pt>
                <c:pt idx="1244">
                  <c:v>46899</c:v>
                </c:pt>
                <c:pt idx="1245">
                  <c:v>46900</c:v>
                </c:pt>
                <c:pt idx="1246">
                  <c:v>46901</c:v>
                </c:pt>
                <c:pt idx="1247">
                  <c:v>46902</c:v>
                </c:pt>
                <c:pt idx="1248">
                  <c:v>46903</c:v>
                </c:pt>
                <c:pt idx="1249">
                  <c:v>46904</c:v>
                </c:pt>
                <c:pt idx="1250">
                  <c:v>46905</c:v>
                </c:pt>
                <c:pt idx="1251">
                  <c:v>46906</c:v>
                </c:pt>
                <c:pt idx="1252">
                  <c:v>46907</c:v>
                </c:pt>
                <c:pt idx="1253">
                  <c:v>46908</c:v>
                </c:pt>
                <c:pt idx="1254">
                  <c:v>46909</c:v>
                </c:pt>
                <c:pt idx="1255">
                  <c:v>46910</c:v>
                </c:pt>
                <c:pt idx="1256">
                  <c:v>46911</c:v>
                </c:pt>
                <c:pt idx="1257">
                  <c:v>46912</c:v>
                </c:pt>
                <c:pt idx="1258">
                  <c:v>46913</c:v>
                </c:pt>
                <c:pt idx="1259">
                  <c:v>46914</c:v>
                </c:pt>
                <c:pt idx="1260">
                  <c:v>46915</c:v>
                </c:pt>
                <c:pt idx="1261">
                  <c:v>46916</c:v>
                </c:pt>
                <c:pt idx="1262">
                  <c:v>46917</c:v>
                </c:pt>
                <c:pt idx="1263">
                  <c:v>46918</c:v>
                </c:pt>
                <c:pt idx="1264">
                  <c:v>46919</c:v>
                </c:pt>
                <c:pt idx="1265">
                  <c:v>46920</c:v>
                </c:pt>
                <c:pt idx="1266">
                  <c:v>46921</c:v>
                </c:pt>
                <c:pt idx="1267">
                  <c:v>46922</c:v>
                </c:pt>
                <c:pt idx="1268">
                  <c:v>46923</c:v>
                </c:pt>
                <c:pt idx="1269">
                  <c:v>46924</c:v>
                </c:pt>
                <c:pt idx="1270">
                  <c:v>46925</c:v>
                </c:pt>
                <c:pt idx="1271">
                  <c:v>46926</c:v>
                </c:pt>
                <c:pt idx="1272">
                  <c:v>46927</c:v>
                </c:pt>
                <c:pt idx="1273">
                  <c:v>46928</c:v>
                </c:pt>
                <c:pt idx="1274">
                  <c:v>46929</c:v>
                </c:pt>
                <c:pt idx="1275">
                  <c:v>46930</c:v>
                </c:pt>
                <c:pt idx="1276">
                  <c:v>46931</c:v>
                </c:pt>
                <c:pt idx="1277">
                  <c:v>46932</c:v>
                </c:pt>
                <c:pt idx="1278">
                  <c:v>46933</c:v>
                </c:pt>
                <c:pt idx="1279">
                  <c:v>46934</c:v>
                </c:pt>
                <c:pt idx="1280">
                  <c:v>46935</c:v>
                </c:pt>
                <c:pt idx="1281">
                  <c:v>46936</c:v>
                </c:pt>
                <c:pt idx="1282">
                  <c:v>46937</c:v>
                </c:pt>
                <c:pt idx="1283">
                  <c:v>46938</c:v>
                </c:pt>
                <c:pt idx="1284">
                  <c:v>46939</c:v>
                </c:pt>
                <c:pt idx="1285">
                  <c:v>46940</c:v>
                </c:pt>
                <c:pt idx="1286">
                  <c:v>46941</c:v>
                </c:pt>
                <c:pt idx="1287">
                  <c:v>46942</c:v>
                </c:pt>
                <c:pt idx="1288">
                  <c:v>46943</c:v>
                </c:pt>
                <c:pt idx="1289">
                  <c:v>46944</c:v>
                </c:pt>
                <c:pt idx="1290">
                  <c:v>46945</c:v>
                </c:pt>
                <c:pt idx="1291">
                  <c:v>46946</c:v>
                </c:pt>
                <c:pt idx="1292">
                  <c:v>46947</c:v>
                </c:pt>
                <c:pt idx="1293">
                  <c:v>46948</c:v>
                </c:pt>
                <c:pt idx="1294">
                  <c:v>46949</c:v>
                </c:pt>
                <c:pt idx="1295">
                  <c:v>46950</c:v>
                </c:pt>
                <c:pt idx="1296">
                  <c:v>46951</c:v>
                </c:pt>
                <c:pt idx="1297">
                  <c:v>46952</c:v>
                </c:pt>
                <c:pt idx="1298">
                  <c:v>46953</c:v>
                </c:pt>
                <c:pt idx="1299">
                  <c:v>46954</c:v>
                </c:pt>
                <c:pt idx="1300">
                  <c:v>46955</c:v>
                </c:pt>
                <c:pt idx="1301">
                  <c:v>46956</c:v>
                </c:pt>
                <c:pt idx="1302">
                  <c:v>46957</c:v>
                </c:pt>
                <c:pt idx="1303">
                  <c:v>46958</c:v>
                </c:pt>
                <c:pt idx="1304">
                  <c:v>46959</c:v>
                </c:pt>
                <c:pt idx="1305">
                  <c:v>46960</c:v>
                </c:pt>
                <c:pt idx="1306">
                  <c:v>46961</c:v>
                </c:pt>
                <c:pt idx="1307">
                  <c:v>46962</c:v>
                </c:pt>
                <c:pt idx="1308">
                  <c:v>46963</c:v>
                </c:pt>
                <c:pt idx="1309">
                  <c:v>46964</c:v>
                </c:pt>
                <c:pt idx="1310">
                  <c:v>46965</c:v>
                </c:pt>
                <c:pt idx="1311">
                  <c:v>46966</c:v>
                </c:pt>
                <c:pt idx="1312">
                  <c:v>46967</c:v>
                </c:pt>
                <c:pt idx="1313">
                  <c:v>46968</c:v>
                </c:pt>
                <c:pt idx="1314">
                  <c:v>46969</c:v>
                </c:pt>
                <c:pt idx="1315">
                  <c:v>46970</c:v>
                </c:pt>
                <c:pt idx="1316">
                  <c:v>46971</c:v>
                </c:pt>
                <c:pt idx="1317">
                  <c:v>46972</c:v>
                </c:pt>
                <c:pt idx="1318">
                  <c:v>46973</c:v>
                </c:pt>
                <c:pt idx="1319">
                  <c:v>46974</c:v>
                </c:pt>
                <c:pt idx="1320">
                  <c:v>46975</c:v>
                </c:pt>
                <c:pt idx="1321">
                  <c:v>46976</c:v>
                </c:pt>
                <c:pt idx="1322">
                  <c:v>46977</c:v>
                </c:pt>
                <c:pt idx="1323">
                  <c:v>46978</c:v>
                </c:pt>
                <c:pt idx="1324">
                  <c:v>46979</c:v>
                </c:pt>
                <c:pt idx="1325">
                  <c:v>46980</c:v>
                </c:pt>
                <c:pt idx="1326">
                  <c:v>46981</c:v>
                </c:pt>
                <c:pt idx="1327">
                  <c:v>46982</c:v>
                </c:pt>
                <c:pt idx="1328">
                  <c:v>46983</c:v>
                </c:pt>
                <c:pt idx="1329">
                  <c:v>46984</c:v>
                </c:pt>
                <c:pt idx="1330">
                  <c:v>46985</c:v>
                </c:pt>
                <c:pt idx="1331">
                  <c:v>46986</c:v>
                </c:pt>
                <c:pt idx="1332">
                  <c:v>46987</c:v>
                </c:pt>
                <c:pt idx="1333">
                  <c:v>46988</c:v>
                </c:pt>
                <c:pt idx="1334">
                  <c:v>46989</c:v>
                </c:pt>
                <c:pt idx="1335">
                  <c:v>46990</c:v>
                </c:pt>
                <c:pt idx="1336">
                  <c:v>46991</c:v>
                </c:pt>
                <c:pt idx="1337">
                  <c:v>46992</c:v>
                </c:pt>
                <c:pt idx="1338">
                  <c:v>46993</c:v>
                </c:pt>
                <c:pt idx="1339">
                  <c:v>46994</c:v>
                </c:pt>
                <c:pt idx="1340">
                  <c:v>46995</c:v>
                </c:pt>
                <c:pt idx="1341">
                  <c:v>46996</c:v>
                </c:pt>
                <c:pt idx="1342">
                  <c:v>46997</c:v>
                </c:pt>
                <c:pt idx="1343">
                  <c:v>46998</c:v>
                </c:pt>
                <c:pt idx="1344">
                  <c:v>46999</c:v>
                </c:pt>
                <c:pt idx="1345">
                  <c:v>47000</c:v>
                </c:pt>
                <c:pt idx="1346">
                  <c:v>47001</c:v>
                </c:pt>
                <c:pt idx="1347">
                  <c:v>47002</c:v>
                </c:pt>
                <c:pt idx="1348">
                  <c:v>47003</c:v>
                </c:pt>
                <c:pt idx="1349">
                  <c:v>47004</c:v>
                </c:pt>
                <c:pt idx="1350">
                  <c:v>47005</c:v>
                </c:pt>
                <c:pt idx="1351">
                  <c:v>47006</c:v>
                </c:pt>
                <c:pt idx="1352">
                  <c:v>47007</c:v>
                </c:pt>
                <c:pt idx="1353">
                  <c:v>47008</c:v>
                </c:pt>
                <c:pt idx="1354">
                  <c:v>47009</c:v>
                </c:pt>
                <c:pt idx="1355">
                  <c:v>47010</c:v>
                </c:pt>
                <c:pt idx="1356">
                  <c:v>47011</c:v>
                </c:pt>
                <c:pt idx="1357">
                  <c:v>47012</c:v>
                </c:pt>
                <c:pt idx="1358">
                  <c:v>47013</c:v>
                </c:pt>
                <c:pt idx="1359">
                  <c:v>47014</c:v>
                </c:pt>
                <c:pt idx="1360">
                  <c:v>47015</c:v>
                </c:pt>
                <c:pt idx="1361">
                  <c:v>47016</c:v>
                </c:pt>
                <c:pt idx="1362">
                  <c:v>47017</c:v>
                </c:pt>
                <c:pt idx="1363">
                  <c:v>47018</c:v>
                </c:pt>
                <c:pt idx="1364">
                  <c:v>47019</c:v>
                </c:pt>
                <c:pt idx="1365">
                  <c:v>47020</c:v>
                </c:pt>
                <c:pt idx="1366">
                  <c:v>47021</c:v>
                </c:pt>
                <c:pt idx="1367">
                  <c:v>47022</c:v>
                </c:pt>
                <c:pt idx="1368">
                  <c:v>47023</c:v>
                </c:pt>
                <c:pt idx="1369">
                  <c:v>47024</c:v>
                </c:pt>
                <c:pt idx="1370">
                  <c:v>47025</c:v>
                </c:pt>
                <c:pt idx="1371">
                  <c:v>47026</c:v>
                </c:pt>
                <c:pt idx="1372">
                  <c:v>47027</c:v>
                </c:pt>
                <c:pt idx="1373">
                  <c:v>47028</c:v>
                </c:pt>
                <c:pt idx="1374">
                  <c:v>47029</c:v>
                </c:pt>
                <c:pt idx="1375">
                  <c:v>47030</c:v>
                </c:pt>
                <c:pt idx="1376">
                  <c:v>47031</c:v>
                </c:pt>
                <c:pt idx="1377">
                  <c:v>47032</c:v>
                </c:pt>
                <c:pt idx="1378">
                  <c:v>47033</c:v>
                </c:pt>
                <c:pt idx="1379">
                  <c:v>47034</c:v>
                </c:pt>
                <c:pt idx="1380">
                  <c:v>47035</c:v>
                </c:pt>
                <c:pt idx="1381">
                  <c:v>47036</c:v>
                </c:pt>
                <c:pt idx="1382">
                  <c:v>47037</c:v>
                </c:pt>
                <c:pt idx="1383">
                  <c:v>47038</c:v>
                </c:pt>
                <c:pt idx="1384">
                  <c:v>47039</c:v>
                </c:pt>
                <c:pt idx="1385">
                  <c:v>47040</c:v>
                </c:pt>
                <c:pt idx="1386">
                  <c:v>47041</c:v>
                </c:pt>
                <c:pt idx="1387">
                  <c:v>47042</c:v>
                </c:pt>
                <c:pt idx="1388">
                  <c:v>47043</c:v>
                </c:pt>
                <c:pt idx="1389">
                  <c:v>47044</c:v>
                </c:pt>
                <c:pt idx="1390">
                  <c:v>47045</c:v>
                </c:pt>
                <c:pt idx="1391">
                  <c:v>47046</c:v>
                </c:pt>
                <c:pt idx="1392">
                  <c:v>47047</c:v>
                </c:pt>
                <c:pt idx="1393">
                  <c:v>47048</c:v>
                </c:pt>
                <c:pt idx="1394">
                  <c:v>47049</c:v>
                </c:pt>
                <c:pt idx="1395">
                  <c:v>47050</c:v>
                </c:pt>
                <c:pt idx="1396">
                  <c:v>47051</c:v>
                </c:pt>
                <c:pt idx="1397">
                  <c:v>47052</c:v>
                </c:pt>
                <c:pt idx="1398">
                  <c:v>47053</c:v>
                </c:pt>
                <c:pt idx="1399">
                  <c:v>47054</c:v>
                </c:pt>
                <c:pt idx="1400">
                  <c:v>47055</c:v>
                </c:pt>
                <c:pt idx="1401">
                  <c:v>47056</c:v>
                </c:pt>
                <c:pt idx="1402">
                  <c:v>47057</c:v>
                </c:pt>
                <c:pt idx="1403">
                  <c:v>47058</c:v>
                </c:pt>
                <c:pt idx="1404">
                  <c:v>47059</c:v>
                </c:pt>
                <c:pt idx="1405">
                  <c:v>47060</c:v>
                </c:pt>
                <c:pt idx="1406">
                  <c:v>47061</c:v>
                </c:pt>
                <c:pt idx="1407">
                  <c:v>47062</c:v>
                </c:pt>
                <c:pt idx="1408">
                  <c:v>47063</c:v>
                </c:pt>
                <c:pt idx="1409">
                  <c:v>47064</c:v>
                </c:pt>
                <c:pt idx="1410">
                  <c:v>47065</c:v>
                </c:pt>
                <c:pt idx="1411">
                  <c:v>47066</c:v>
                </c:pt>
                <c:pt idx="1412">
                  <c:v>47067</c:v>
                </c:pt>
                <c:pt idx="1413">
                  <c:v>47068</c:v>
                </c:pt>
                <c:pt idx="1414">
                  <c:v>47069</c:v>
                </c:pt>
                <c:pt idx="1415">
                  <c:v>47070</c:v>
                </c:pt>
                <c:pt idx="1416">
                  <c:v>47071</c:v>
                </c:pt>
                <c:pt idx="1417">
                  <c:v>47072</c:v>
                </c:pt>
                <c:pt idx="1418">
                  <c:v>47073</c:v>
                </c:pt>
                <c:pt idx="1419">
                  <c:v>47074</c:v>
                </c:pt>
                <c:pt idx="1420">
                  <c:v>47075</c:v>
                </c:pt>
                <c:pt idx="1421">
                  <c:v>47076</c:v>
                </c:pt>
                <c:pt idx="1422">
                  <c:v>47077</c:v>
                </c:pt>
                <c:pt idx="1423">
                  <c:v>47078</c:v>
                </c:pt>
                <c:pt idx="1424">
                  <c:v>47079</c:v>
                </c:pt>
                <c:pt idx="1425">
                  <c:v>47080</c:v>
                </c:pt>
                <c:pt idx="1426">
                  <c:v>47081</c:v>
                </c:pt>
                <c:pt idx="1427">
                  <c:v>47082</c:v>
                </c:pt>
                <c:pt idx="1428">
                  <c:v>47083</c:v>
                </c:pt>
                <c:pt idx="1429">
                  <c:v>47084</c:v>
                </c:pt>
                <c:pt idx="1430">
                  <c:v>47085</c:v>
                </c:pt>
                <c:pt idx="1431">
                  <c:v>47086</c:v>
                </c:pt>
                <c:pt idx="1432">
                  <c:v>47087</c:v>
                </c:pt>
                <c:pt idx="1433">
                  <c:v>47088</c:v>
                </c:pt>
                <c:pt idx="1434">
                  <c:v>47089</c:v>
                </c:pt>
                <c:pt idx="1435">
                  <c:v>47090</c:v>
                </c:pt>
                <c:pt idx="1436">
                  <c:v>47091</c:v>
                </c:pt>
                <c:pt idx="1437">
                  <c:v>47092</c:v>
                </c:pt>
                <c:pt idx="1438">
                  <c:v>47093</c:v>
                </c:pt>
                <c:pt idx="1439">
                  <c:v>47094</c:v>
                </c:pt>
                <c:pt idx="1440">
                  <c:v>47095</c:v>
                </c:pt>
                <c:pt idx="1441">
                  <c:v>47096</c:v>
                </c:pt>
                <c:pt idx="1442">
                  <c:v>47097</c:v>
                </c:pt>
                <c:pt idx="1443">
                  <c:v>47098</c:v>
                </c:pt>
                <c:pt idx="1444">
                  <c:v>47099</c:v>
                </c:pt>
                <c:pt idx="1445">
                  <c:v>47100</c:v>
                </c:pt>
                <c:pt idx="1446">
                  <c:v>47101</c:v>
                </c:pt>
                <c:pt idx="1447">
                  <c:v>47102</c:v>
                </c:pt>
                <c:pt idx="1448">
                  <c:v>47103</c:v>
                </c:pt>
                <c:pt idx="1449">
                  <c:v>47104</c:v>
                </c:pt>
                <c:pt idx="1450">
                  <c:v>47105</c:v>
                </c:pt>
                <c:pt idx="1451">
                  <c:v>47106</c:v>
                </c:pt>
                <c:pt idx="1452">
                  <c:v>47107</c:v>
                </c:pt>
                <c:pt idx="1453">
                  <c:v>47108</c:v>
                </c:pt>
                <c:pt idx="1454">
                  <c:v>47109</c:v>
                </c:pt>
                <c:pt idx="1455">
                  <c:v>47110</c:v>
                </c:pt>
                <c:pt idx="1456">
                  <c:v>47111</c:v>
                </c:pt>
                <c:pt idx="1457">
                  <c:v>47112</c:v>
                </c:pt>
                <c:pt idx="1458">
                  <c:v>47113</c:v>
                </c:pt>
                <c:pt idx="1459">
                  <c:v>47114</c:v>
                </c:pt>
                <c:pt idx="1460">
                  <c:v>47115</c:v>
                </c:pt>
                <c:pt idx="1461">
                  <c:v>47116</c:v>
                </c:pt>
                <c:pt idx="1462">
                  <c:v>47117</c:v>
                </c:pt>
                <c:pt idx="1463">
                  <c:v>47118</c:v>
                </c:pt>
              </c:numCache>
            </c:numRef>
          </c:cat>
          <c:val>
            <c:numRef>
              <c:f>'Hilfsblatt Zeitstrahl'!$D$2:$D$1465</c:f>
              <c:numCache>
                <c:formatCode>General</c:formatCode>
                <c:ptCount val="14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'Hilfsblatt Zeitstrahl'!$C$2:$C$1466</c15:f>
                <c15:dlblRangeCache>
                  <c:ptCount val="1465"/>
                </c15:dlblRangeCache>
              </c15:datalabelsRange>
            </c:ext>
            <c:ext xmlns:c16="http://schemas.microsoft.com/office/drawing/2014/chart" uri="{C3380CC4-5D6E-409C-BE32-E72D297353CC}">
              <c16:uniqueId val="{00000000-10CB-455C-908B-E22CF735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7989696"/>
        <c:axId val="1307986088"/>
      </c:barChart>
      <c:dateAx>
        <c:axId val="1307989696"/>
        <c:scaling>
          <c:orientation val="minMax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381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none" w="med" len="med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07986088"/>
        <c:crosses val="autoZero"/>
        <c:auto val="1"/>
        <c:lblOffset val="100"/>
        <c:baseTimeUnit val="days"/>
      </c:dateAx>
      <c:valAx>
        <c:axId val="1307986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798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E07A27-5AAC-47AC-AD50-929C36BDD677}" type="CELLRANGE">
                      <a:rPr lang="en-US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0D7-4467-A31D-77279109324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5B3B590-2AA3-4753-8234-CB6CF33EAF4C}" type="CELLRANGE">
                      <a:rPr lang="de-CH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0D7-4467-A31D-77279109324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41B901A-AA51-4154-AD5F-7DFEC7EF77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0D7-4467-A31D-77279109324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94CD2C7-48A3-45F0-871D-DB9D2C79C4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0D7-4467-A31D-77279109324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B40B0A2-98A6-4388-9BA4-F144895613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0D7-4467-A31D-77279109324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94E015A-23D5-4932-B9D1-59AB8985B8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0D7-4467-A31D-77279109324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ACB7A83-C569-4C0E-A93C-8B71D18BA1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0D7-4467-A31D-77279109324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B4D2702-1407-4916-ABBA-988C857656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0D7-4467-A31D-77279109324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FF42B0B-D372-4B79-B816-FE1CFA934B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90D7-4467-A31D-77279109324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D31669B-2F45-4CD6-9BEA-6F022E733E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0D7-4467-A31D-77279109324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EC67F03-5617-489E-8C57-AC62B8277C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0D7-4467-A31D-77279109324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B5B1AC1-1988-41A3-BB85-94C53148C6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0D7-4467-A31D-77279109324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F5BE9A5-E5D0-48EA-97C7-50AD6D7CBF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0D7-4467-A31D-77279109324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91F04C9-642D-4926-8317-07E3253AEA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90D7-4467-A31D-77279109324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6AD006B-DB63-4334-A3F2-79848F7F49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90D7-4467-A31D-77279109324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2E942C9-D290-40A5-B8C7-B170563C31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0D7-4467-A31D-77279109324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5E2C946-9ADA-4FA7-81CE-DFEBB89580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90D7-4467-A31D-77279109324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C77613B-75D9-47C9-961C-1B086C16F8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90D7-4467-A31D-77279109324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24207F9-D5B1-455D-9C54-12DEDF90C8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90D7-4467-A31D-77279109324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DCFB7E4-83BF-4B84-8154-6DB70CC7CB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90D7-4467-A31D-77279109324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4950923-CF04-48E6-89EF-4D78F9A753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90D7-4467-A31D-77279109324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128E60F-C337-46DD-B44C-0516F0BCFB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90D7-4467-A31D-77279109324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946458E-6A94-4B44-B46F-533157517D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90D7-4467-A31D-77279109324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7FB1613-633E-46E0-A983-49DF73EDDA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90D7-4467-A31D-77279109324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45DB9EC-DF67-4ECD-8237-25615682B5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90D7-4467-A31D-77279109324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24010FE-BDD1-478B-942F-2A2E29DF5A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90D7-4467-A31D-77279109324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AC7A8AE-A64C-4462-A462-BB0A68AF78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90D7-4467-A31D-77279109324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270DBB5-3E3A-4BB4-B11D-70E56B2E02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90D7-4467-A31D-77279109324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A00BDAA0-BFDF-4D57-A90F-B803D99180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90D7-4467-A31D-77279109324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B211D3B-2321-4D35-8A81-614E359EE6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90D7-4467-A31D-77279109324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20038EE2-3072-40F4-BED6-CD8053BD8A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90D7-4467-A31D-77279109324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F10127BF-4811-4B6A-B3C7-B2BFB11691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90D7-4467-A31D-77279109324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E4A833-9E59-4C26-B8FE-C532570897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90D7-4467-A31D-77279109324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BC98FFD-15C4-43E3-8CF5-232E109A27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90D7-4467-A31D-77279109324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5CFD4C5-226A-468E-B3F7-CB30F17956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90D7-4467-A31D-77279109324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E938083-506D-4752-90B2-BD2DF48441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90D7-4467-A31D-77279109324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649B084-B438-44CC-B8BD-02B372506B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90D7-4467-A31D-77279109324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CBBBF1CA-6CEF-4607-A572-3A0E2E4E5F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90D7-4467-A31D-77279109324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2F46F09-070A-4956-8133-4462955EB8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90D7-4467-A31D-77279109324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04F2259-0E3D-4F80-8F9A-9E0DC9B5C5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90D7-4467-A31D-77279109324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1F44EA9-020B-4CD3-9047-8DFFE95D03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90D7-4467-A31D-77279109324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9745B4E-CC34-47FE-8CCC-DCC9C0CCE4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90D7-4467-A31D-77279109324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BA6C4B0-C178-48B5-BDDE-0533F42549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90D7-4467-A31D-77279109324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99F1488-E38F-42D4-8B4D-0B433963DF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90D7-4467-A31D-77279109324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7C7A468F-F492-453F-8EF5-9296EBCDC8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90D7-4467-A31D-77279109324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7618CC06-8ED7-4EE0-9B22-A244DD4303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90D7-4467-A31D-77279109324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A1C3F32F-2EDB-4503-9C31-2F475F898F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90D7-4467-A31D-77279109324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E66DB4E9-BB90-428F-8429-8AE87EE442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90D7-4467-A31D-77279109324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3EFA35F8-36FD-4670-AEDE-8827D093D8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90D7-4467-A31D-77279109324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D03B98D8-E603-4635-80B0-3A6D58E820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90D7-4467-A31D-77279109324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88B8855-100F-48B4-8314-41775B336F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90D7-4467-A31D-77279109324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7098BA4F-733B-4ED1-9181-801A1C33F3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90D7-4467-A31D-77279109324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C862E9A9-F982-4C71-A309-CFB2EED6E5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90D7-4467-A31D-77279109324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DC1F672-89C8-4481-B9F3-EFCDD861E8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90D7-4467-A31D-77279109324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9480EBC-AC2E-4F7B-9F5F-221BE4AF93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0D7-4467-A31D-77279109324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E0482734-76A7-4FED-8CDE-7B8514CF3E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90D7-4467-A31D-77279109324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B5FE25E8-CC42-4630-A9C6-E58BB6E008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90D7-4467-A31D-77279109324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C067296-765F-48B1-B316-2CF117B2ED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90D7-4467-A31D-77279109324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2C4E1A3-0624-4428-9BE6-880CD48F0A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90D7-4467-A31D-77279109324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CB2BC90-D3EF-47D3-97EA-568DB5C28D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90D7-4467-A31D-77279109324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A501610C-8A09-4E8B-8A0A-796C5C9EF4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90D7-4467-A31D-77279109324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F696B2B2-9BE0-4683-A08B-B79A5BCF7D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90D7-4467-A31D-77279109324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5ECB0CAB-3BE9-425B-84A3-29263BE3F4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90D7-4467-A31D-77279109324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98DF44B-F37D-4D27-B083-383F4B6B0F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0D7-4467-A31D-77279109324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D79AFD1C-AB39-4FD8-B307-723650A8A5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90D7-4467-A31D-77279109324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28155E3-9C3D-4D64-8F5F-1329237E35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90D7-4467-A31D-77279109324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700765C7-AF74-4FA2-B29B-9431CD3028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90D7-4467-A31D-77279109324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73466935-3D2F-4B63-A4C8-C5BB5C4D81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90D7-4467-A31D-77279109324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A4D134BA-B644-4949-80FA-496A472308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90D7-4467-A31D-77279109324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348E2C98-529A-4EA2-8F46-A28F7D55C6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90D7-4467-A31D-77279109324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17EB3879-2291-444C-B623-BD38804CB0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90D7-4467-A31D-77279109324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5D3B2149-BC17-489C-A7B1-A32EC0326B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90D7-4467-A31D-77279109324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669A5168-E605-4A5C-9E73-6A365B19BE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0D7-4467-A31D-77279109324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488048AC-C237-45D3-97FA-87EA415BB3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90D7-4467-A31D-77279109324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9E9EF1F2-3438-4309-884E-B187F7A99E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90D7-4467-A31D-77279109324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C58848C9-ABB3-43C8-A014-EF71FC8094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90D7-4467-A31D-77279109324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B6A5747-68A7-4F1D-AF6C-25F50636E9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90D7-4467-A31D-77279109324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AF0B8639-F334-4795-919D-789A512C24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90D7-4467-A31D-77279109324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3BFF9AD-C61B-46C7-B182-D1414DB87F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90D7-4467-A31D-77279109324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7E213274-6D99-4D8D-8C44-FF44C97618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90D7-4467-A31D-77279109324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4046104A-0467-4F72-ADEE-93E2D6AD6A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90D7-4467-A31D-77279109324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438955A9-A3A1-4CB5-9E0A-487283DBD8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0D7-4467-A31D-77279109324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03C1DB7-1326-4D11-B80B-BBA14DBAFC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90D7-4467-A31D-77279109324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15AABF24-174A-40D6-88EF-806BA33C10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90D7-4467-A31D-77279109324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0D3F988F-1D0E-4776-B973-CDFF4339E8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90D7-4467-A31D-77279109324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59214E39-C2A8-4BCA-9FEA-D7F82C4D24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90D7-4467-A31D-77279109324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B9950695-81B6-4E56-A992-C2499CB96E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90D7-4467-A31D-77279109324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10609E8A-DDAC-422F-867F-6BDC1C6E3B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90D7-4467-A31D-77279109324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6991950A-1CE5-4670-9449-D6CC59259C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90D7-4467-A31D-77279109324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551D2D1E-CC0A-4173-8B46-FFE83CDC4D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90D7-4467-A31D-77279109324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B84817FC-5F1E-467D-9DFE-76EB8A6AAF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0D7-4467-A31D-77279109324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9A4D7073-DF9D-4834-B79D-E2E1525AFA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90D7-4467-A31D-77279109324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9041E404-A85A-45D0-A7DE-E2299FE582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90D7-4467-A31D-77279109324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B404019E-C2A2-4019-A807-27A9433DC8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0D7-4467-A31D-77279109324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E6CE88C1-45DE-40BD-A839-19A34FF6FB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90D7-4467-A31D-77279109324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91A387D5-E283-467F-AA58-371F7F7E9D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90D7-4467-A31D-77279109324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3A7F1ADE-B776-4EC8-9107-3AD3300178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0D7-4467-A31D-77279109324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693294C0-08D0-42B2-9A27-E85BADA543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90D7-4467-A31D-77279109324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7D4E7FD4-24EB-4A91-AF54-5A120C009C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90D7-4467-A31D-77279109324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F95EAD3D-D288-4C10-A5E4-951FACDA23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90D7-4467-A31D-77279109324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BF85986F-14AF-4498-8F14-A525F927B3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90D7-4467-A31D-77279109324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5C767D70-87CA-43BA-88DB-492D9D0575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90D7-4467-A31D-77279109324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D7E66320-1E83-4ABE-902C-593C338A60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90D7-4467-A31D-77279109324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37C9047E-3DD3-4294-9146-C106B8AC66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90D7-4467-A31D-77279109324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C18D9F3E-2139-41C2-A3DE-E22E8E4D6F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90D7-4467-A31D-77279109324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C002FD2A-9967-404B-BC5A-2B5BC1D111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90D7-4467-A31D-77279109324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243C75EC-BCF0-48C8-B24D-3E3E8818DB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90D7-4467-A31D-77279109324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74C55F25-142F-42DE-B9E3-754ABAFA3A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90D7-4467-A31D-77279109324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FEE591B6-BC05-4592-8283-9FA5193C73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90D7-4467-A31D-77279109324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7404A7A5-C8F1-4EB4-8226-61FA857E4B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90D7-4467-A31D-77279109324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F62E7282-1129-479D-B9E1-FB9AF02FB6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90D7-4467-A31D-77279109324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57D12333-B1E9-4677-8443-B49FE0F003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90D7-4467-A31D-77279109324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AC23FFA4-35D2-47F8-BEAE-099DBCF748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90D7-4467-A31D-77279109324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05153329-F607-48E2-A3D7-2BE9DBD0BD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90D7-4467-A31D-77279109324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5B576FCE-005E-4B27-B751-65038F87D0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90D7-4467-A31D-77279109324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FBB2427D-D83D-4758-8710-CF3749E7D0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90D7-4467-A31D-77279109324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01CAA915-2B6C-427A-81C2-3BCFA9AD52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90D7-4467-A31D-77279109324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BAD0937B-7329-4369-BBC2-707C88D548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90D7-4467-A31D-77279109324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37393E27-C494-47CE-828B-2CDB6EBDBF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90D7-4467-A31D-77279109324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F3551428-891C-44FE-B088-4ECBEC1FC0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90D7-4467-A31D-77279109324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54F49729-57E7-41B6-8EDA-5E3308959B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90D7-4467-A31D-77279109324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53BEEAF7-61CC-476A-A6B3-215CC5E2AB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90D7-4467-A31D-77279109324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37293E3B-B03B-4C35-B830-8568CCA61B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90D7-4467-A31D-77279109324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03CD45C0-8CFF-404C-BCED-F62C43CA96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90D7-4467-A31D-77279109324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43F06711-3774-482C-A80B-6B49A3FE42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90D7-4467-A31D-77279109324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62C81129-CA7F-49F0-B948-632E5B8AC3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90D7-4467-A31D-77279109324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56A5CB39-512D-4459-88FF-A542A41ADC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90D7-4467-A31D-77279109324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14B4A561-0050-4315-B903-FFD5313614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90D7-4467-A31D-77279109324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F9E61E39-5CA7-4499-BAEC-8D8FF13AA2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90D7-4467-A31D-77279109324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27C5240D-8213-4512-961C-33DD9F7AD9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90D7-4467-A31D-77279109324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CDBD59D4-7E7F-4F3B-8F80-037014103F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90D7-4467-A31D-77279109324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8B06E7A6-76D6-4C0B-AD51-21D98D3D27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90D7-4467-A31D-77279109324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EDD22252-27D4-407B-90B0-D10F36DDE2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90D7-4467-A31D-77279109324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0857C635-5A28-4324-9C32-5B8F7A91D2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90D7-4467-A31D-77279109324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F2960A7A-5093-4971-9B12-F95B21D9E1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90D7-4467-A31D-77279109324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50D15D92-E52F-4806-BB59-6EFD43482D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90D7-4467-A31D-77279109324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D097DF56-F780-41DC-99BD-AA44603275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90D7-4467-A31D-77279109324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26F3BBF2-E9A7-40D1-BAB3-D210C3F02E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90D7-4467-A31D-77279109324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BDB9CB34-005B-42DD-A468-1ABF51D10B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90D7-4467-A31D-77279109324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5CBFAEAC-4BBD-454F-88E3-1B8B65365D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90D7-4467-A31D-77279109324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77583E7E-4DC3-4C39-B7C6-A4B1BD4DE5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90D7-4467-A31D-77279109324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34966C45-600A-4222-9BD2-590CE45B1D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90D7-4467-A31D-77279109324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756CEBA6-3DFF-430E-B2E1-7ED8772FE4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90D7-4467-A31D-77279109324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D7B6074E-EC66-4EAD-8872-3B43CF8547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90D7-4467-A31D-77279109324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1891EC9F-88EE-46FC-9894-C3E99B1046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90D7-4467-A31D-77279109324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C74E145F-A186-4D95-9E73-C0A6D784EB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90D7-4467-A31D-77279109324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C72628C6-09AB-434D-9510-1288319576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90D7-4467-A31D-77279109324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72165327-4B0F-4E1D-9623-77FC8E66BE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90D7-4467-A31D-77279109324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0B8AF166-0F0B-43DD-8005-EC5912968A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90D7-4467-A31D-77279109324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09EB1092-2EDE-41EC-BB6D-34D681CE81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90D7-4467-A31D-77279109324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5DF533DB-54EA-4F5E-8B7C-374AE9DCF5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90D7-4467-A31D-77279109324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B5D24901-1BCD-481F-AB14-17430E730B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90D7-4467-A31D-77279109324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C174D9DD-7C3B-4664-8E3B-A5C7F11185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90D7-4467-A31D-77279109324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FF5E8837-77A2-4E66-8F96-6F880D3484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90D7-4467-A31D-77279109324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B7677C32-2555-47CF-AB16-1B3A7B7534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90D7-4467-A31D-77279109324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B9CFD28B-8CDB-44B7-A57C-378C183A40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90D7-4467-A31D-77279109324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771D9F27-B513-4F94-B661-CBCC03BDC6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D-90D7-4467-A31D-77279109324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49140D29-7E29-4CFE-99FD-F41FDC99D4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E-90D7-4467-A31D-77279109324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86D62596-2870-4293-BB51-B879451140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90D7-4467-A31D-77279109324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A2BF0EB6-E4C2-4E40-9572-0E246E9DB9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90D7-4467-A31D-77279109324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04B175C8-412A-4127-A6C2-EA97DEA23E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90D7-4467-A31D-77279109324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5ED500CA-518F-4BD6-8824-BFF4556814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90D7-4467-A31D-77279109324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E317D55F-044A-4720-8136-EA74B403EF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90D7-4467-A31D-77279109324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52CD2B8E-FE98-42E2-83B1-E639B9B3FD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90D7-4467-A31D-77279109324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2E28AD70-E39C-4AFA-A819-1C9098B5A0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90D7-4467-A31D-77279109324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8FA6618D-6437-4AF8-94F7-1F116A0289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6-90D7-4467-A31D-77279109324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F5296997-5771-48B8-B1F7-71268281C6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7-90D7-4467-A31D-77279109324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45A8C7A0-36DF-4642-A025-22FC96AEF9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90D7-4467-A31D-77279109324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0D2B9ECF-3C4F-4E83-9D27-E05603AFDE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9-90D7-4467-A31D-77279109324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D0E007CD-7E7D-42D6-B2CC-81DBE5796C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A-90D7-4467-A31D-77279109324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243CCD2A-1BB4-4449-8D4B-A2706926A5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B-90D7-4467-A31D-77279109324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BE2E9FC7-BCD5-4851-9495-6A76D02BDC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C-90D7-4467-A31D-77279109324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EE1DCAE8-5F70-44AC-A00C-A544746042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D-90D7-4467-A31D-77279109324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8D1CA747-B528-4E9A-B62C-7B3760E200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E-90D7-4467-A31D-77279109324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153080FA-B27A-407D-9057-5D837C7951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F-90D7-4467-A31D-77279109324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9996A43F-5FE3-4A62-93F8-D3CF27949D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90D7-4467-A31D-77279109324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B2BEF520-E26C-4DAC-89EC-14BC3F3F75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1-90D7-4467-A31D-77279109324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BDA8A449-E9B0-4B7D-B2C4-EFFEFD6537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2-90D7-4467-A31D-77279109324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F2FF80E5-B7A0-41B0-815D-F42020DFE2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90D7-4467-A31D-77279109324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58A6553B-33AE-4C3B-BCE8-793F9000D1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4-90D7-4467-A31D-77279109324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6C3876E1-8B09-4B2C-B73C-29D84BABF0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5-90D7-4467-A31D-77279109324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2287AD72-1790-4751-B61F-EC194B76FA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6-90D7-4467-A31D-77279109324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15359CE4-84BB-41EC-90C0-68746B21C9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7-90D7-4467-A31D-77279109324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8F0FE1E5-6A87-46FF-8AA6-C4DDABEDCB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8-90D7-4467-A31D-77279109324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F31AD41C-885F-451F-8B8A-717143079E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9-90D7-4467-A31D-77279109324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70D7D9A3-235D-42DD-9191-3A42DE12FB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A-90D7-4467-A31D-77279109324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7143F143-E957-4B83-8757-B9ADDC40F4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B-90D7-4467-A31D-77279109324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70E5C575-0DC3-40BD-823F-C28F27C77E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C-90D7-4467-A31D-77279109324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1AD43441-43B6-41B8-9020-BE027E1606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D-90D7-4467-A31D-77279109324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C5D0E91C-3393-4863-A315-C77CD600BC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E-90D7-4467-A31D-77279109324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FD412F02-8BA1-4BDB-92E4-7F22DDE344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F-90D7-4467-A31D-77279109324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44E8CE08-44DF-4821-90B9-4ADA4629D8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0-90D7-4467-A31D-77279109324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3CC0F046-71DD-4500-B5BE-021AF5AFF7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1-90D7-4467-A31D-77279109324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3AE47011-CC7D-4DF8-9BDB-EAABE78D21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2-90D7-4467-A31D-77279109324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fld id="{46E7D00B-E038-49A7-BAA6-95A269C074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3-90D7-4467-A31D-77279109324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fld id="{77EE853A-F8F5-4C53-BC14-A8664F1502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4-90D7-4467-A31D-77279109324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fld id="{9E4B42C1-994B-4639-8C26-20DA1BBB80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5-90D7-4467-A31D-77279109324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fld id="{1F7713D3-7936-4688-8175-215DA326AB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6-90D7-4467-A31D-77279109324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fld id="{0FD106CB-7362-4BD3-8A15-4C7698484D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7-90D7-4467-A31D-77279109324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fld id="{43A4684B-6013-42F2-9001-7DE80FB5F2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8-90D7-4467-A31D-77279109324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fld id="{F2918BB8-5FEB-440C-961D-51D291E80F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9-90D7-4467-A31D-77279109324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fld id="{B61DC8E4-DF13-4B27-87DB-A98403B344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A-90D7-4467-A31D-77279109324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fld id="{72DD5DC4-1C9B-4A2E-A34C-C7D2AC1A0A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B-90D7-4467-A31D-77279109324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fld id="{9D817C0E-F82D-40C9-AF6F-B93C945C65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C-90D7-4467-A31D-77279109324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fld id="{E4BA48F5-4DAA-43B8-B668-9975133CA3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D-90D7-4467-A31D-77279109324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fld id="{009CF6A4-71E7-4AA9-9B85-A88876DCEF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E-90D7-4467-A31D-77279109324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fld id="{9F1C8A36-41AB-4742-A2FE-B9D9E39F33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F-90D7-4467-A31D-77279109324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fld id="{3CDDBD43-5986-475F-AF80-087EBE45DC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0-90D7-4467-A31D-77279109324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fld id="{C9E5A417-FED9-414F-9677-34D98B55DA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1-90D7-4467-A31D-77279109324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fld id="{7B526DEE-1EAD-4C37-8521-ABD1163F72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2-90D7-4467-A31D-77279109324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fld id="{59995A3F-B2B2-4C7C-AFAB-67A1D59A5A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3-90D7-4467-A31D-77279109324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fld id="{5E6F76BB-B625-4C7F-9C4E-2AE620AF6F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4-90D7-4467-A31D-77279109324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fld id="{B71F17EB-3DE3-494E-A8ED-ABEAE5CE0F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5-90D7-4467-A31D-77279109324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fld id="{97303D2B-1464-4E48-A509-9DDF2BE981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6-90D7-4467-A31D-77279109324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fld id="{5FE35A5A-F797-4DDA-B5B3-67DDDFAB93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7-90D7-4467-A31D-77279109324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fld id="{006FD902-4741-4A3D-A155-15F3E7ADDD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8-90D7-4467-A31D-77279109324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fld id="{6B893ED8-0352-4FEE-8F5D-E834BF6012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9-90D7-4467-A31D-77279109324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fld id="{FB7051DA-4DE1-4A43-846B-33A0B18B4F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A-90D7-4467-A31D-77279109324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fld id="{1393BF89-F7C0-4E9A-8742-4F92C8083E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B-90D7-4467-A31D-77279109324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fld id="{B34BB2F0-0EB0-418B-814E-9662F8BDD8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C-90D7-4467-A31D-77279109324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fld id="{021EC723-6084-48E0-BA2D-F49E54634D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D-90D7-4467-A31D-77279109324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fld id="{2CB35FBB-F505-4E77-AC19-0FC353F140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E-90D7-4467-A31D-77279109324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fld id="{F87EF969-BA6F-4FDF-8C06-ECD40BDD29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DF-90D7-4467-A31D-77279109324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fld id="{4D40CCD4-26CA-4B44-AE1D-2BD270426C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0-90D7-4467-A31D-77279109324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fld id="{E109AA95-C94A-475E-B072-1C454920C6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1-90D7-4467-A31D-77279109324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fld id="{763B14C0-3393-46C7-AF46-13F8A6E845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2-90D7-4467-A31D-77279109324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fld id="{F28E482D-950A-402B-BDE2-269AD34646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3-90D7-4467-A31D-77279109324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fld id="{447EED0B-1C29-4943-83D8-2DF55215EB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4-90D7-4467-A31D-77279109324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fld id="{0A92DC1F-F7C2-4F93-87BC-A86B7FEF9B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5-90D7-4467-A31D-77279109324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fld id="{5F52982F-28BC-4F9A-86B5-287D2B5E01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6-90D7-4467-A31D-77279109324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fld id="{071EBC94-68B7-49B5-87AF-E7A5DB0650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7-90D7-4467-A31D-77279109324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fld id="{E797D73F-BC3C-44AC-A64A-9BB7EA7522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8-90D7-4467-A31D-77279109324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fld id="{825CDED2-8AE3-4062-AB44-79205F3513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9-90D7-4467-A31D-77279109324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fld id="{90A3C842-9DAE-4EF8-A072-BC28CA3AF6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A-90D7-4467-A31D-77279109324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fld id="{86708C11-4D5C-4071-8A7F-21C0FBB9DC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B-90D7-4467-A31D-77279109324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fld id="{1642D71F-D320-4FA9-9033-E833C340A5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C-90D7-4467-A31D-77279109324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fld id="{995BB8BA-1209-402A-999E-E42885045F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D-90D7-4467-A31D-77279109324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fld id="{B18738DF-A2DF-433B-935D-C34749D6989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E-90D7-4467-A31D-77279109324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fld id="{6EC1891F-BEF5-4217-A96F-630F40FCC7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EF-90D7-4467-A31D-77279109324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fld id="{1CEBD8C3-9562-4D76-B45E-E91C8E6E54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0-90D7-4467-A31D-77279109324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fld id="{93EB5328-B259-48A4-B8ED-7F9D0AC3F7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1-90D7-4467-A31D-77279109324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fld id="{0F8D02FD-ABE5-4E68-B7D0-EEA156480A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2-90D7-4467-A31D-77279109324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fld id="{56E3A7EF-2A8A-4A91-8F82-670AB34738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3-90D7-4467-A31D-77279109324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fld id="{9943F107-9FE2-4B97-9D2C-4A6D4890A2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4-90D7-4467-A31D-77279109324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fld id="{650768DC-C693-4A93-8A83-B2EDBF2AC2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5-90D7-4467-A31D-77279109324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fld id="{C1D7B43B-CB7F-4CE3-969C-EEC52BF830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6-90D7-4467-A31D-77279109324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fld id="{FA8D464D-AAF7-49D0-BECB-8EF98A68F8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7-90D7-4467-A31D-77279109324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fld id="{F33253BE-3D9C-4900-9449-09E5BFFD91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8-90D7-4467-A31D-77279109324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fld id="{72D9B691-1A43-448A-92F3-CEBC7CA6AE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9-90D7-4467-A31D-77279109324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fld id="{1ACC4378-80BE-4763-A181-3B22056A95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A-90D7-4467-A31D-77279109324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fld id="{41F6EABD-F8D0-4E57-BB11-CD740AF3CB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B-90D7-4467-A31D-77279109324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fld id="{CB6B4883-59DF-4A5F-8B89-B1AB9D04DF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C-90D7-4467-A31D-77279109324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fld id="{96D179E2-435F-4383-B4B1-37F4928294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D-90D7-4467-A31D-77279109324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fld id="{429DFAFB-0393-4A64-B1BE-D21F7761FB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E-90D7-4467-A31D-77279109324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fld id="{B4792512-8179-4247-AC6E-9FCB08090A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FF-90D7-4467-A31D-77279109324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fld id="{40907F62-9CBA-403D-9FA0-D2AB489ECB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0-90D7-4467-A31D-77279109324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fld id="{063AF577-F7D5-490D-A97A-7E67D93C2E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1-90D7-4467-A31D-77279109324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fld id="{2DE58D6C-4FB4-44D6-996F-411A9F8D6E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2-90D7-4467-A31D-77279109324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fld id="{802935D6-8200-4249-A1AD-DF8AA9AF0D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3-90D7-4467-A31D-77279109324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fld id="{8C7CAFF5-BD8F-4145-B425-059DDC9CF9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4-90D7-4467-A31D-77279109324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fld id="{630EC2B9-E35A-450B-808F-715FA9D60B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5-90D7-4467-A31D-77279109324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fld id="{DBB89287-261F-4EF7-86CF-DE1788F81C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6-90D7-4467-A31D-77279109324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fld id="{14A994BC-BA59-435A-914F-6F82D8821E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7-90D7-4467-A31D-77279109324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fld id="{1D63126C-E572-4682-9069-0A5DD4C734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8-90D7-4467-A31D-77279109324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34F62983-2222-40C2-81A8-993F610213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9-90D7-4467-A31D-77279109324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fld id="{BD1DE7D4-C013-400E-BE77-ED0948329F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A-90D7-4467-A31D-77279109324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fld id="{604E91E5-6F9E-4F5E-921B-BE0F57B09E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B-90D7-4467-A31D-77279109324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fld id="{61596DD2-5371-4A81-914A-7EF4652D9D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C-90D7-4467-A31D-77279109324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fld id="{CB6246D0-4432-4590-8F68-D3A6B2BF1D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D-90D7-4467-A31D-77279109324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fld id="{CB497594-FF5E-404D-AD96-1442AE32C9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E-90D7-4467-A31D-77279109324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fld id="{1F14734F-E583-4D7D-BFF7-0D9D692D09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90D7-4467-A31D-77279109324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fld id="{179350CC-1FB0-4B81-8AB5-A79E1E9F10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0-90D7-4467-A31D-77279109324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fld id="{AC32E420-CD62-4493-A290-B644FC8EB0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1-90D7-4467-A31D-77279109324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fld id="{4F0EEE3E-2427-479F-917E-7A5B935822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2-90D7-4467-A31D-77279109324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fld id="{96DF5303-7B81-4CAF-9245-1B7290E236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3-90D7-4467-A31D-77279109324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fld id="{8D89A74B-3C24-494B-AF43-A23963628F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4-90D7-4467-A31D-77279109324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fld id="{34CFDD66-0EF7-48BB-8A54-B239F018A4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5-90D7-4467-A31D-77279109324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fld id="{3C9C41F3-1727-470E-A3DF-437E79AD8C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6-90D7-4467-A31D-77279109324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fld id="{F642CEAD-4F87-4632-8B24-141043E8CE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7-90D7-4467-A31D-77279109324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fld id="{C777A2E9-81BF-4543-992A-B0DB50E6BC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8-90D7-4467-A31D-77279109324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fld id="{1EDD40FE-DFFB-4761-A340-060F295E16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9-90D7-4467-A31D-77279109324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fld id="{D0599AA4-E567-4A00-A299-BDA6C55588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A-90D7-4467-A31D-77279109324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fld id="{200D5B82-C03A-450F-B37B-90E6005727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B-90D7-4467-A31D-77279109324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fld id="{DCA3042E-3AEE-426E-8451-B5686083D5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C-90D7-4467-A31D-77279109324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fld id="{98422E2C-F389-443C-A328-AFBAED95E1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D-90D7-4467-A31D-77279109324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fld id="{0EDE65BD-C7AF-4492-A510-897D82C000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E-90D7-4467-A31D-77279109324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fld id="{09D0F87D-7CFA-4F8A-85E4-221985263E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1F-90D7-4467-A31D-77279109324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fld id="{6D19F6D4-3321-456A-A8B5-0ED522AF96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0-90D7-4467-A31D-77279109324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fld id="{2CD76056-A65E-43F5-A56C-8ECD47A48F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1-90D7-4467-A31D-77279109324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fld id="{827D7EFB-83DA-44B0-BE32-AA61381426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2-90D7-4467-A31D-77279109324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fld id="{50E5FF3E-5E07-4252-87C3-B09C900AE4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3-90D7-4467-A31D-77279109324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fld id="{B1E48777-6624-4E69-93B0-E5A6B0EEBE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4-90D7-4467-A31D-77279109324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fld id="{2A190D46-E7EE-4A28-BA10-450DF5A2AA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5-90D7-4467-A31D-77279109324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fld id="{DE4103D6-A807-44FD-9998-7B037E69D2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6-90D7-4467-A31D-77279109324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fld id="{ECA53427-C31B-4E3D-8FA7-7A46DC04BB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7-90D7-4467-A31D-77279109324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fld id="{24CF07F8-5C0F-48F6-920E-9200318E30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8-90D7-4467-A31D-77279109324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fld id="{E1B8355F-B93D-4838-872E-A9420D248E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9-90D7-4467-A31D-77279109324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fld id="{ED262BB9-D2D2-40E5-BF4B-A5FAC0520B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A-90D7-4467-A31D-77279109324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fld id="{970D5734-DADF-4C0A-B349-71F8A8F0BC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B-90D7-4467-A31D-77279109324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fld id="{BD817CE5-D14B-4611-975C-A828860CC1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C-90D7-4467-A31D-77279109324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fld id="{6CFCDE6B-0F84-45E3-AD3A-74B5DD1A87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D-90D7-4467-A31D-77279109324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fld id="{99C963EE-8B3E-4732-BD0D-77A0222BB7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E-90D7-4467-A31D-77279109324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fld id="{89B24859-4562-481B-B99B-9932648367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2F-90D7-4467-A31D-77279109324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fld id="{8464BE53-7C7E-4DA5-8822-A74AD62BC3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0-90D7-4467-A31D-77279109324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fld id="{D00C2EDE-518C-4697-95D3-5A4EC0CC78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1-90D7-4467-A31D-77279109324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fld id="{B952E6CD-EE4A-4DD7-AA6C-03B86F34B2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2-90D7-4467-A31D-77279109324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fld id="{2AE733BB-13C6-4CED-9013-2DB05EEA66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3-90D7-4467-A31D-77279109324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fld id="{B0382697-111D-41F8-A67D-B7B563B466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4-90D7-4467-A31D-77279109324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fld id="{F98DD59E-38FE-4756-AC8B-413146448D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5-90D7-4467-A31D-77279109324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fld id="{16543569-6145-4ABC-A547-A4A4C7F8E4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6-90D7-4467-A31D-77279109324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fld id="{1575926D-EC23-49F3-BC9E-B17A49647F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7-90D7-4467-A31D-77279109324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fld id="{CD0DE527-2A93-46A3-9053-25DAC89A41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8-90D7-4467-A31D-77279109324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fld id="{C52E9004-889F-432A-A36F-AC07DB4A5B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9-90D7-4467-A31D-77279109324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fld id="{A39A1E48-2C90-4A1A-B996-3548187ED3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A-90D7-4467-A31D-77279109324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fld id="{C08FFF58-961A-4C82-ABE6-12E569E59C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B-90D7-4467-A31D-77279109324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fld id="{29E903AE-D166-4670-A5C3-B55CFC2265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C-90D7-4467-A31D-77279109324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fld id="{98E59B7D-9D20-44A9-A5F6-747AA300DD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D-90D7-4467-A31D-77279109324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fld id="{3BB1BC61-2516-4B1D-8DF3-1F7E26F665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E-90D7-4467-A31D-77279109324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fld id="{F1C70BC6-57D0-49D5-B87E-1887966C54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F-90D7-4467-A31D-77279109324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fld id="{E369753B-0152-4C20-8C22-60797676BF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0-90D7-4467-A31D-77279109324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fld id="{D8E0BF62-92F6-40B7-BC08-A116CB01B9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1-90D7-4467-A31D-77279109324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fld id="{43579111-8343-4CA8-A9F1-DECDD6EA58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2-90D7-4467-A31D-77279109324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fld id="{C9A74AA2-DEFE-46A7-8B88-4068A63178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3-90D7-4467-A31D-77279109324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fld id="{B195BEBB-D27C-4602-B6CF-0A186423D8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4-90D7-4467-A31D-77279109324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fld id="{4E4CAF26-4DD4-4983-B269-AABD93B7D7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5-90D7-4467-A31D-77279109324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fld id="{D56A2CC4-C556-4799-B414-BC80C9D43C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6-90D7-4467-A31D-77279109324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fld id="{1253DBC3-F9EF-4A7C-9B50-DDF8F61B14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7-90D7-4467-A31D-77279109324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fld id="{64E2B710-24F5-48F4-826D-708906E043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8-90D7-4467-A31D-77279109324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fld id="{106CACD9-12A4-4A6C-A78D-519776CDB3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9-90D7-4467-A31D-77279109324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fld id="{583566E9-0AF8-44CC-8450-99FE04B40F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A-90D7-4467-A31D-77279109324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fld id="{6AE9F72B-091E-4EF5-BB21-5054B6A257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B-90D7-4467-A31D-77279109324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fld id="{611CAEFC-563D-4EDA-ADDB-8BEE2D9EE8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C-90D7-4467-A31D-77279109324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fld id="{88A85F18-59B0-49CF-8A2B-4020DFBF6A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D-90D7-4467-A31D-77279109324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fld id="{5D8C1B0B-18F5-43A9-A711-DB8E6C4FB2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E-90D7-4467-A31D-77279109324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fld id="{84D0CBB7-7DB0-4666-A4CA-1823000548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F-90D7-4467-A31D-77279109324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fld id="{9E1A6CC1-C321-4A96-BCA7-3B57EBE3F8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0-90D7-4467-A31D-77279109324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fld id="{924ABD33-F276-4EED-A010-A8C02175B7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1-90D7-4467-A31D-77279109324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fld id="{BE421183-A3A3-4689-8F45-D2EACFD840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2-90D7-4467-A31D-77279109324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fld id="{9F9E85F3-2D76-4597-A8E3-6B0CE9D486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3-90D7-4467-A31D-77279109324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fld id="{1F8C5E7A-04FF-4A09-8DE4-779C1BAE44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4-90D7-4467-A31D-77279109324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fld id="{9E0A90CC-2422-42EE-9878-F6C7F1E4CD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5-90D7-4467-A31D-77279109324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fld id="{BBB6F0FC-3F7D-4487-8685-5C07C20005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6-90D7-4467-A31D-77279109324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fld id="{B1DDE3A8-F001-4591-9526-81873498BE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7-90D7-4467-A31D-77279109324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fld id="{C3C7E05E-1297-40FA-A5C4-CD7508E4B6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8-90D7-4467-A31D-77279109324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fld id="{28DB87F3-DCE6-4CCF-BDDF-48705461AA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9-90D7-4467-A31D-77279109324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fld id="{2E7DFC51-F4CE-45BF-B1E8-228796AE09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A-90D7-4467-A31D-77279109324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fld id="{00047B3C-80BE-41BE-9CE6-493ADF5027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B-90D7-4467-A31D-77279109324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fld id="{87C23696-3B6C-4BBC-88A2-2C509EEB74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C-90D7-4467-A31D-77279109324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fld id="{06F251D9-76B1-4B80-98C5-55B3353EF7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D-90D7-4467-A31D-77279109324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fld id="{5C079820-A05D-420E-A131-413D31CCA8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E-90D7-4467-A31D-77279109324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fld id="{675D5877-BCF4-4CCC-AE14-2294D32300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5F-90D7-4467-A31D-77279109324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fld id="{F721424F-FDA4-404E-BDFB-659BB8F526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0-90D7-4467-A31D-77279109324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fld id="{56E16B4F-E842-4217-A7B3-245EB1AB02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1-90D7-4467-A31D-77279109324E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fld id="{DFC3345E-DD52-4FAC-8882-25647AF399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2-90D7-4467-A31D-77279109324E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fld id="{8B37380A-41B1-4E04-8F12-375E2E3D59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3-90D7-4467-A31D-77279109324E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fld id="{A0FF08EF-CF06-427F-A3CB-3A92C646C5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4-90D7-4467-A31D-77279109324E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fld id="{F6021533-F291-4D3B-AF4B-0823B05F48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5-90D7-4467-A31D-77279109324E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fld id="{ADDD58BB-5BBA-4927-B4D9-535C0A4B85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6-90D7-4467-A31D-77279109324E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fld id="{00E1E403-82E2-44AE-BBF8-3D7EE9F49F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7-90D7-4467-A31D-77279109324E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fld id="{0C130F21-20BC-4756-8C34-4A61C7A11B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8-90D7-4467-A31D-77279109324E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fld id="{7AC36448-8EFB-44EB-9543-FFF9D4E204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9-90D7-4467-A31D-77279109324E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fld id="{F11105D3-754E-469A-8D90-115F77A139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A-90D7-4467-A31D-77279109324E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fld id="{DF05C3D1-E40C-475F-8F2C-3DC17FED8F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B-90D7-4467-A31D-77279109324E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fld id="{114B6C2A-42D5-4B9B-826D-F51324A225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C-90D7-4467-A31D-77279109324E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fld id="{0DC64C56-A820-4E95-B81E-53A4A552C1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D-90D7-4467-A31D-77279109324E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fld id="{2EDFC03E-C583-4FC2-A970-C9A62BF9BD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E-90D7-4467-A31D-77279109324E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fld id="{0075D43D-FB8E-48D0-9BE3-BB005F9CA7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6F-90D7-4467-A31D-77279109324E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fld id="{48A8EF28-E2C5-4D31-918D-8D0C3FD9ED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0-90D7-4467-A31D-77279109324E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fld id="{2133DE5A-86B7-4E42-8484-E6A27C275F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1-90D7-4467-A31D-77279109324E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fld id="{C1ECB09E-B639-458F-83A9-D3663A9153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2-90D7-4467-A31D-77279109324E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fld id="{956C50F0-DA6A-41BF-8F1E-81AFFCC423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3-90D7-4467-A31D-77279109324E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fld id="{74B15640-80CC-4CDD-8C03-2B2A727717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4-90D7-4467-A31D-77279109324E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fld id="{47B206DE-0195-44A6-BBD3-E710F5BBBC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5-90D7-4467-A31D-77279109324E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fld id="{06BC4581-20F4-4E63-AB31-E4032CE545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6-90D7-4467-A31D-77279109324E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fld id="{CA7B4D1B-CBD8-44ED-A73C-68F1157832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7-90D7-4467-A31D-77279109324E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fld id="{218E4C33-BB77-4F63-8A4F-BB6D443FDB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8-90D7-4467-A31D-77279109324E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fld id="{B2A8BB22-FD10-4DC1-A903-357B8D4775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9-90D7-4467-A31D-77279109324E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4C909A14-501A-45DF-8BFA-1659C06378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A-90D7-4467-A31D-77279109324E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fld id="{285E308E-3B4B-4162-885F-A5CA8DCEE1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B-90D7-4467-A31D-77279109324E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fld id="{03E6BBAC-C476-4C04-BA8C-066213413C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C-90D7-4467-A31D-77279109324E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fld id="{87392E18-A181-4A4F-8661-A4C392EE2E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D-90D7-4467-A31D-77279109324E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fld id="{B68F6825-879A-477D-99CB-D8460111E9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E-90D7-4467-A31D-77279109324E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fld id="{D4C3BB4C-5197-4C1C-8E31-B7DEE0E6C0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7F-90D7-4467-A31D-77279109324E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fld id="{F25281CE-F593-4279-ABE2-CEAA58586C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0-90D7-4467-A31D-77279109324E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fld id="{B5538987-3FE8-4697-AD97-E3A4246E19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1-90D7-4467-A31D-77279109324E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fld id="{4C75D644-B8A6-4C70-969C-61D2FAF9B9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2-90D7-4467-A31D-77279109324E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fld id="{7ED6499D-B8D3-49A5-91DE-E52D437BE3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3-90D7-4467-A31D-77279109324E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fld id="{27B0EFB6-6F3F-4E5A-A327-470D9C7338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4-90D7-4467-A31D-77279109324E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fld id="{B865EEB3-E839-4EFF-9212-557D8EB2AA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5-90D7-4467-A31D-77279109324E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fld id="{42209104-BAE6-4DBA-9E84-D582038353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6-90D7-4467-A31D-77279109324E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fld id="{C048D87B-EABA-4A42-AFE7-D874E92B270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7-90D7-4467-A31D-77279109324E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B08BD345-7633-42A4-88B8-46C6C5FDC6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8-90D7-4467-A31D-77279109324E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fld id="{1780832D-686A-4989-B17C-60E286669A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9-90D7-4467-A31D-77279109324E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fld id="{EC90C7FB-DA4F-4E3D-AF9B-16F30EE654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A-90D7-4467-A31D-77279109324E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fld id="{A7DE58EC-EBAF-4164-87AE-C4FDCA8154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B-90D7-4467-A31D-77279109324E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fld id="{67CE7F5C-7D0D-4CCE-8415-E1836BE1C6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C-90D7-4467-A31D-77279109324E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fld id="{D586D47B-1423-494B-8EBA-79031B3509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D-90D7-4467-A31D-77279109324E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fld id="{30B62442-22F3-455E-8A13-3B0E235AFF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E-90D7-4467-A31D-77279109324E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fld id="{4C57E2A9-9E5D-4415-8481-F3CDC2CC5E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F-90D7-4467-A31D-77279109324E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fld id="{E16DCB72-C485-49EE-A934-F8C3EEB1D9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0-90D7-4467-A31D-77279109324E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fld id="{EB19ACDB-F646-4BBD-AF20-156BF694FA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1-90D7-4467-A31D-77279109324E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fld id="{01CC7192-0EB8-46AD-A949-8C3090E87F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2-90D7-4467-A31D-77279109324E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fld id="{124B53C0-438C-418C-9499-1274D3F458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3-90D7-4467-A31D-77279109324E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fld id="{A7E096B7-75E9-4475-9544-54BFB4A482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4-90D7-4467-A31D-77279109324E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fld id="{0BD139C9-15E2-45AA-85D7-F44CD9A519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5-90D7-4467-A31D-77279109324E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fld id="{F85040E7-FB22-4E1A-B596-FFFC3FBFAE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6-90D7-4467-A31D-77279109324E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fld id="{4060A41B-DB76-4EBF-BA48-ECE30932DE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7-90D7-4467-A31D-77279109324E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fld id="{03224A8E-EF0A-4E94-A960-3C764A75F0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8-90D7-4467-A31D-77279109324E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fld id="{ABEED1D8-907A-4E33-B438-F67E648F96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9-90D7-4467-A31D-77279109324E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fld id="{47B4ABE7-85F4-4535-A5E1-B512FAE8CB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A-90D7-4467-A31D-77279109324E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fld id="{8F458613-B31B-4446-AC5C-46938D2AE3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B-90D7-4467-A31D-77279109324E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fld id="{1134D858-CB46-48BF-9626-BED1F62C36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C-90D7-4467-A31D-77279109324E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fld id="{3E420695-8F8E-41DC-90ED-12481FB82D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D-90D7-4467-A31D-77279109324E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fld id="{CFFFDE1D-F240-4523-9D38-C60753E461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E-90D7-4467-A31D-77279109324E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fld id="{5AA3A56A-598B-4CBD-BCB8-826CC0B740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F-90D7-4467-A31D-77279109324E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fld id="{BF522BB6-E0B9-4F4E-8577-6D09592BB9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0-90D7-4467-A31D-77279109324E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fld id="{754137EF-06BC-4EB2-B9ED-3EC39974C5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1-90D7-4467-A31D-77279109324E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fld id="{72F94875-0142-44C8-8BFF-6911E3B1C3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2-90D7-4467-A31D-77279109324E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fld id="{F6CE3378-88BA-4B3F-8120-5479E95D2E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3-90D7-4467-A31D-77279109324E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fld id="{629815DE-0945-4ADF-987E-1F5759F21F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4-90D7-4467-A31D-77279109324E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fld id="{7D4A8169-3DBE-450C-ABCA-F261D2C06F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5-90D7-4467-A31D-77279109324E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fld id="{4801FE18-54A1-4009-9F5B-6450A07116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6-90D7-4467-A31D-77279109324E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fld id="{4E7F56B2-D046-4234-96D1-8E6E66AE14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7-90D7-4467-A31D-77279109324E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fld id="{975622A9-6A53-4E17-9ADF-977A3582B0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8-90D7-4467-A31D-77279109324E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fld id="{FC5B0CF1-E6BC-4EBA-96A9-4A8158E19A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9-90D7-4467-A31D-77279109324E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fld id="{BEBBCB3B-17B1-48C9-B5A1-9FA62D785E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A-90D7-4467-A31D-77279109324E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fld id="{C3F67A3E-AD44-486D-BBFE-6CAD271B63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B-90D7-4467-A31D-77279109324E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fld id="{116091FA-950D-4774-95CB-9143831E0D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C-90D7-4467-A31D-77279109324E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fld id="{4CD5E0F6-7FF8-4EA5-B6D6-A7A4741D6E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D-90D7-4467-A31D-77279109324E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fld id="{E1958059-60C7-47D0-AF76-4476DF5AA0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E-90D7-4467-A31D-77279109324E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fld id="{B57FC880-90E0-4583-81DE-20FB1B378F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AF-90D7-4467-A31D-77279109324E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fld id="{BAF4B055-CF10-489B-94CC-A7DFFDA97C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0-90D7-4467-A31D-77279109324E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fld id="{218A919E-5602-48BE-851D-26627375C4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1-90D7-4467-A31D-77279109324E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fld id="{B61683D8-0B0A-4877-8819-CF50957789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2-90D7-4467-A31D-77279109324E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fld id="{972D846F-78C2-4871-A9DF-F17D1DEB1A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3-90D7-4467-A31D-77279109324E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EE15CB2A-E198-43E7-9493-CF06B0825F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4-90D7-4467-A31D-77279109324E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fld id="{4DE88EF0-9118-493B-8A98-0897A37A12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5-90D7-4467-A31D-77279109324E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fld id="{75731050-EA99-44DF-8EFD-0E09BDB44F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6-90D7-4467-A31D-77279109324E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fld id="{7389E9D8-064A-4005-BA90-0F2421A176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7-90D7-4467-A31D-77279109324E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fld id="{9B041DE3-2D59-4F56-AAA0-1FCF12E3C1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8-90D7-4467-A31D-77279109324E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fld id="{15A0FA11-6D64-448C-8A09-0E6B787C77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9-90D7-4467-A31D-77279109324E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fld id="{436D20C6-64BF-4173-B2BB-DBE07818CE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A-90D7-4467-A31D-77279109324E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fld id="{8177DCD1-0D5B-4BEB-A79A-D301E90306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B-90D7-4467-A31D-77279109324E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fld id="{113E43DF-1CE6-4979-B646-B2657E3A60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C-90D7-4467-A31D-77279109324E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fld id="{036BC3DC-012A-47B3-85B1-3B9FC1EC21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D-90D7-4467-A31D-77279109324E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fld id="{584B085E-44C4-47BA-B7E9-087225E0AF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E-90D7-4467-A31D-77279109324E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fld id="{E50B8797-C9AC-4626-9DA3-FFFC37BAA3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BF-90D7-4467-A31D-77279109324E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fld id="{976B2336-4ECE-44BC-B4BB-8BDC4BEE8F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0-90D7-4467-A31D-77279109324E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fld id="{AA6A502A-5E5F-4434-97B8-A93CF3A3B0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1-90D7-4467-A31D-77279109324E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fld id="{A21A4ADE-39E5-4E2A-B1BA-016CC61CF3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2-90D7-4467-A31D-77279109324E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fld id="{54A35587-7E17-4DD7-B3A1-76F8FD726C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3-90D7-4467-A31D-77279109324E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fld id="{127490FD-A9FE-4E6B-A2BD-5BE7F05001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4-90D7-4467-A31D-77279109324E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fld id="{4C9AFD96-EF61-430E-B700-2DF40A7307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5-90D7-4467-A31D-77279109324E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fld id="{33B99813-1CB7-4073-ADD2-C10FD30F9E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6-90D7-4467-A31D-77279109324E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fld id="{63C00BF8-E4F6-4915-852D-EE0A810C97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7-90D7-4467-A31D-77279109324E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fld id="{A4006025-3B6B-4B9C-ABE4-17110F9D50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8-90D7-4467-A31D-77279109324E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fld id="{981750E9-DE40-41A1-B871-FCEFBB3CE9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9-90D7-4467-A31D-77279109324E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fld id="{29DD4531-A40B-4021-A849-15FBEF1117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A-90D7-4467-A31D-77279109324E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fld id="{9D837ED1-5E76-4CCA-9DAD-73501E6EE3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B-90D7-4467-A31D-77279109324E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fld id="{A3B1B722-7F49-4A11-A0F8-8D77077B71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C-90D7-4467-A31D-77279109324E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fld id="{17BAC49C-101E-4063-B2A3-DC7A6C23B4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D-90D7-4467-A31D-77279109324E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fld id="{CE900A6D-208F-4211-B749-343FD5DE4E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E-90D7-4467-A31D-77279109324E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fld id="{A1B18DA9-A36C-4B44-86A9-267CA8E12F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CF-90D7-4467-A31D-77279109324E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fld id="{A5991D1E-8025-48CA-A195-AE92509FA6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0-90D7-4467-A31D-77279109324E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fld id="{0BAC98CC-3053-4946-8067-74BECC6EF9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1-90D7-4467-A31D-77279109324E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fld id="{203879D7-30A1-45B5-A5E2-ED5733F3E9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2-90D7-4467-A31D-77279109324E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fld id="{5B5B3942-3356-409B-BA59-98B118B9F9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3-90D7-4467-A31D-77279109324E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fld id="{644ECACF-1B77-4C5A-93A6-2773DA36DD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4-90D7-4467-A31D-77279109324E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fld id="{FE82E876-BEF4-4117-B06F-4173AEC6A2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5-90D7-4467-A31D-77279109324E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fld id="{8947E07C-599F-4EF7-954A-D3D6304DBD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6-90D7-4467-A31D-77279109324E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fld id="{5BBDE50D-7730-4CD2-B808-FFCAB6D4E3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7-90D7-4467-A31D-77279109324E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fld id="{BC5C0527-0539-43C8-A1A2-E07822CEAD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8-90D7-4467-A31D-77279109324E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fld id="{FC5C78E2-1D59-43DF-B5D8-CE93259100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9-90D7-4467-A31D-77279109324E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fld id="{0912A885-9F14-486C-9D63-0A61B1002B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A-90D7-4467-A31D-77279109324E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fld id="{84233922-4F9C-4BF8-9ADA-F55B5B6465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B-90D7-4467-A31D-77279109324E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fld id="{85F9FF84-B758-408B-AF25-8016294671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C-90D7-4467-A31D-77279109324E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fld id="{CE151F02-D7DE-443D-9D62-A8CD00E264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D-90D7-4467-A31D-77279109324E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fld id="{813E1437-4033-4F94-BF62-CB815351EF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E-90D7-4467-A31D-77279109324E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fld id="{FE0A87C2-A32F-429C-867B-900C1B0E78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F-90D7-4467-A31D-77279109324E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fld id="{A6FBC407-F91D-4426-9287-FC9CABC4E6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0-90D7-4467-A31D-77279109324E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fld id="{DD3BECA6-CF03-44D4-92F1-59C9A7443B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1-90D7-4467-A31D-77279109324E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fld id="{AEA56F89-982C-47B9-AD84-02206726E5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2-90D7-4467-A31D-77279109324E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fld id="{7B5E47BB-D0B2-440E-A253-DAF4B738AC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3-90D7-4467-A31D-77279109324E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fld id="{C541E413-1237-4590-8914-5DF62401C9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4-90D7-4467-A31D-77279109324E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fld id="{8A22137D-57D4-470C-995F-FF75EB69F0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5-90D7-4467-A31D-77279109324E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fld id="{F2A93AD2-86E1-44E2-8DE3-9480ECC8F2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6-90D7-4467-A31D-77279109324E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fld id="{6CD35E2F-6E50-4880-B485-F02CBA4207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7-90D7-4467-A31D-77279109324E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fld id="{A6C2C628-DD59-4DEE-B262-58A6DA555F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8-90D7-4467-A31D-77279109324E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fld id="{F0F3D632-3F86-455B-A515-78033AF43A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9-90D7-4467-A31D-77279109324E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fld id="{954C5B00-B549-4CE6-A42E-D02AF768A3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A-90D7-4467-A31D-77279109324E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fld id="{B80366FC-0744-47AD-A825-8320496193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B-90D7-4467-A31D-77279109324E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fld id="{4BC6D646-B674-4007-8227-2609DC626A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C-90D7-4467-A31D-77279109324E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fld id="{E8E23873-7EB1-47B8-AE4A-9A48589616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D-90D7-4467-A31D-77279109324E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fld id="{0B241AF9-62B9-4C1A-909A-D021CD06A2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E-90D7-4467-A31D-77279109324E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fld id="{7B6EE961-97E8-4BB6-BC5F-66473E4D8A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EF-90D7-4467-A31D-77279109324E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fld id="{68A81308-77F2-442A-9747-8A37120032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0-90D7-4467-A31D-77279109324E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fld id="{3CDE72E6-D860-4007-A819-6CC1D53D71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1-90D7-4467-A31D-77279109324E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fld id="{7163285F-8257-4644-AEEC-BDC05DBC56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2-90D7-4467-A31D-77279109324E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fld id="{565460DE-2700-4A43-9CB5-850017B7F4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3-90D7-4467-A31D-77279109324E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fld id="{02470CC6-D6C2-461D-B20C-68106DB31E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4-90D7-4467-A31D-77279109324E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fld id="{823591F2-19E2-4230-BFF3-289EC9B469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5-90D7-4467-A31D-77279109324E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fld id="{A7D4147B-6D68-4A52-9A97-8FF048DF45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6-90D7-4467-A31D-77279109324E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fld id="{A4F7358E-2285-4130-9EE9-2837B1C91C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7-90D7-4467-A31D-77279109324E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fld id="{545C8833-BBB4-4F5A-B35B-6D1D7D86A8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8-90D7-4467-A31D-77279109324E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fld id="{00685D2D-3E04-4178-9B5F-B5349424E1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9-90D7-4467-A31D-77279109324E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fld id="{9DFFD176-5FA3-4BA5-82BE-B3EC695035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A-90D7-4467-A31D-77279109324E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fld id="{386F92FC-9DD0-41C0-BE68-D7F58888E1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B-90D7-4467-A31D-77279109324E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fld id="{2B1AF686-4C57-41E1-B58D-BF174E7115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C-90D7-4467-A31D-77279109324E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fld id="{3E2BBD84-7C94-4BEB-BB6D-AE30C36C6E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D-90D7-4467-A31D-77279109324E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fld id="{BA139216-1AD0-424D-AB54-02890A064D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E-90D7-4467-A31D-77279109324E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fld id="{0FD7FE0A-ED74-470C-A7C9-16180270A6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F-90D7-4467-A31D-77279109324E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fld id="{41888EA6-4BDA-4E11-817B-3A3A0F0AF8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0-90D7-4467-A31D-77279109324E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fld id="{73DD52C1-648E-4370-A39D-AA2E5CA4D7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1-90D7-4467-A31D-77279109324E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fld id="{09B74275-6236-44E9-9AE1-450C44B97F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2-90D7-4467-A31D-77279109324E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fld id="{A0687960-8605-4D56-A22D-870366ADFC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3-90D7-4467-A31D-77279109324E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fld id="{EE803410-1281-4F44-B832-44F46DB2A3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4-90D7-4467-A31D-77279109324E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fld id="{62D84EBF-EF15-4D93-B5E1-916685ADC52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5-90D7-4467-A31D-77279109324E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fld id="{D6F28CF4-9D9D-41C4-97B3-D553033372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6-90D7-4467-A31D-77279109324E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fld id="{A7A9BF1D-3A05-4D12-85C3-823BB9CF1A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7-90D7-4467-A31D-77279109324E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fld id="{2830C6BE-7812-4A94-8502-A47B63075A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8-90D7-4467-A31D-77279109324E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fld id="{118E5DF0-52B9-4AB3-8205-28E5D313F2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9-90D7-4467-A31D-77279109324E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fld id="{9374FBC7-CAD2-44F8-BC97-4A1143CA66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A-90D7-4467-A31D-77279109324E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fld id="{C0DE9208-8A2D-4C6F-9AD4-AB1047E43C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B-90D7-4467-A31D-77279109324E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fld id="{E3A3046F-8677-40F0-94FA-5C18871112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C-90D7-4467-A31D-77279109324E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fld id="{22535315-55B5-4F62-8662-9A49F9D00E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D-90D7-4467-A31D-77279109324E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fld id="{D696FC78-019C-45AA-8EE6-C73656FD05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E-90D7-4467-A31D-77279109324E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fld id="{6A6CBA49-0F38-4F53-9B7D-E2941991CC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0F-90D7-4467-A31D-77279109324E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fld id="{F7827D6C-59A9-47F2-BDEE-485A53D9AA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0-90D7-4467-A31D-77279109324E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fld id="{3D0C5761-E1C8-49CA-BDE5-5F21B61614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1-90D7-4467-A31D-77279109324E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fld id="{D355AC2A-3A7B-4CB0-96CB-71DEE090F0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2-90D7-4467-A31D-77279109324E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fld id="{29ED2290-796F-4104-B01F-86D957E841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3-90D7-4467-A31D-77279109324E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fld id="{BBB52091-195E-47FD-AA6C-FA0B690B2C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4-90D7-4467-A31D-77279109324E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fld id="{577CDE2A-E731-4265-A78A-D8D9917389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5-90D7-4467-A31D-77279109324E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fld id="{F543DFCC-05EC-459F-8EBB-465E6826DD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6-90D7-4467-A31D-77279109324E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fld id="{2B85FF02-95F1-4156-919B-DC12D3E677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7-90D7-4467-A31D-77279109324E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fld id="{24ED00AD-8659-41B1-8A68-4C71A2F551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8-90D7-4467-A31D-77279109324E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fld id="{68D2B5B1-D6D1-4F14-A6B3-00DF6F0511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9-90D7-4467-A31D-77279109324E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fld id="{292F7784-8EED-4864-99F7-13985E88D7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A-90D7-4467-A31D-77279109324E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fld id="{E34D25B6-672E-411F-8994-3EDBE5F3E4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B-90D7-4467-A31D-77279109324E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fld id="{673F64E0-5677-451A-AA65-8E45F84C8C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C-90D7-4467-A31D-77279109324E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fld id="{FB4376A8-CF43-44CF-8F4B-7241B0D580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D-90D7-4467-A31D-77279109324E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fld id="{2E340A7E-5F8C-4D3B-845F-334D22AA57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E-90D7-4467-A31D-77279109324E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fld id="{D432AE5D-A2C9-4EC4-BA75-0478ABF03B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F-90D7-4467-A31D-77279109324E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fld id="{368BCD44-A29D-4DA1-92A2-96DB5ABED6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0-90D7-4467-A31D-77279109324E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fld id="{53CEA865-0BD8-40DD-A43A-EB6C65B9DD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1-90D7-4467-A31D-77279109324E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fld id="{8E7E4899-2062-4045-98FE-48AB4FAD19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2-90D7-4467-A31D-77279109324E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fld id="{023C5528-C4AF-4CDA-8EBE-0E6481F1E0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3-90D7-4467-A31D-77279109324E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fld id="{31C0151E-1569-48CD-999D-E04523D488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4-90D7-4467-A31D-77279109324E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fld id="{51AB3CEB-D217-4E16-A53E-5A0C1C832E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5-90D7-4467-A31D-77279109324E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fld id="{88E454C0-47BC-4209-8191-BC0C850D6D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6-90D7-4467-A31D-77279109324E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fld id="{DFAB6402-2106-42D9-AA10-30D132EE6E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7-90D7-4467-A31D-77279109324E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fld id="{C27BAA19-E951-4990-BD16-4CDFB39C36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8-90D7-4467-A31D-77279109324E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fld id="{B9CEEE59-EDE8-4523-90C5-DFBF85AC49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9-90D7-4467-A31D-77279109324E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fld id="{93E88621-3100-40EC-8F4C-1CB1437F3A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A-90D7-4467-A31D-77279109324E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fld id="{CD4CB6CC-8376-42CA-A894-2071739DE1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B-90D7-4467-A31D-77279109324E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fld id="{2D45BD3E-E1EE-4FC7-AECD-D8B48C543C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C-90D7-4467-A31D-77279109324E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fld id="{5EC89005-0DC4-4E06-B24C-836921982DE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D-90D7-4467-A31D-77279109324E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fld id="{9DC9D037-5EB6-41CB-93EA-583DB4CDE8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E-90D7-4467-A31D-77279109324E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fld id="{81B67A9F-CF79-4C13-9E3D-FBED14A6BE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2F-90D7-4467-A31D-77279109324E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fld id="{2EFC3C2C-D9C3-4E1C-B606-FE0CC860BA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0-90D7-4467-A31D-77279109324E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fld id="{0861852B-6A34-4978-B1E6-F86DCE7633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1-90D7-4467-A31D-77279109324E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fld id="{EFDB6A2C-3F09-44B9-B307-B42FFD8671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2-90D7-4467-A31D-77279109324E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fld id="{BE557837-4A37-4D1A-85F2-5CC1431DA9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3-90D7-4467-A31D-77279109324E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fld id="{59E97D83-AE71-4F57-ACF1-5AD7E43796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4-90D7-4467-A31D-77279109324E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fld id="{A74F7ED4-8D42-4BF4-BA08-15FE860E3B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5-90D7-4467-A31D-77279109324E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fld id="{293B4CE3-4FCD-4F62-B618-18AE97F32D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6-90D7-4467-A31D-77279109324E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fld id="{DF97CFE0-B10E-40E3-B07A-06151643CE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7-90D7-4467-A31D-77279109324E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fld id="{43A09E8B-DF7B-4F1A-88BF-F6E516C1B0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8-90D7-4467-A31D-77279109324E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fld id="{9B9A9BDB-57EB-4D47-A345-4A5524F42C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9-90D7-4467-A31D-77279109324E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fld id="{EDCAC4F8-E461-4BD1-9C1C-9DA09EA541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A-90D7-4467-A31D-77279109324E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fld id="{35962ACD-DD37-4382-80D4-E052B1F7F4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B-90D7-4467-A31D-77279109324E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fld id="{B7296B45-90B0-436F-A184-FBAF5130C6E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C-90D7-4467-A31D-77279109324E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fld id="{D42D09AF-165F-4CDD-8C92-DE08281830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D-90D7-4467-A31D-77279109324E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fld id="{69BF869B-9A2A-4A76-B152-B6BD676FBE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E-90D7-4467-A31D-77279109324E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fld id="{D09D9BFB-BCF0-455E-8F48-442924C4BA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3F-90D7-4467-A31D-77279109324E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fld id="{EE117CA9-A2DB-48E8-8944-D0111B57F5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0-90D7-4467-A31D-77279109324E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fld id="{4834EA73-5DF7-4425-9111-B55FBE65DD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1-90D7-4467-A31D-77279109324E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fld id="{680C2FF6-304E-4B6F-A7CB-7031B85955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2-90D7-4467-A31D-77279109324E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fld id="{AD895E71-C874-4BB7-AA2F-8429EDB441F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3-90D7-4467-A31D-77279109324E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fld id="{9A61D865-B42C-4BC8-AD49-48916B6F5D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4-90D7-4467-A31D-77279109324E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fld id="{74A5AD22-F519-435B-8A8F-CC4E16ECDF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5-90D7-4467-A31D-77279109324E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fld id="{42A295AF-67C1-43B1-A2C3-478DFAA8D9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6-90D7-4467-A31D-77279109324E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fld id="{4DEBD65C-E18B-43DA-982C-B01EEA184D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7-90D7-4467-A31D-77279109324E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fld id="{C8A0B660-A810-48C7-BFBD-4F52C52FAE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8-90D7-4467-A31D-77279109324E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fld id="{98C5A213-FDF1-436D-9A3D-BABB3A1A74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9-90D7-4467-A31D-77279109324E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fld id="{C0D1E2B2-16C8-4137-9239-1F5B6E248F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A-90D7-4467-A31D-77279109324E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fld id="{DD795C5C-62CD-42D5-9AFF-BFA70F2BE0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B-90D7-4467-A31D-77279109324E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fld id="{C5F7A3C9-237A-482B-B80D-19ED16A711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C-90D7-4467-A31D-77279109324E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fld id="{E3EF1E3B-75EB-4F8F-9124-AE6B5EBBEB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D-90D7-4467-A31D-77279109324E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fld id="{873D7A01-EDF2-436B-96B2-2B58F2C52A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E-90D7-4467-A31D-77279109324E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fld id="{0423F369-291A-48A6-BFC7-90690BC86B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4F-90D7-4467-A31D-77279109324E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fld id="{5E5A80D5-8CC2-4C00-8E6E-26EB6E6C93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0-90D7-4467-A31D-77279109324E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fld id="{0EFA9B32-1B71-456D-8847-1642081438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1-90D7-4467-A31D-77279109324E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fld id="{F4B46F69-55BB-4321-92AB-BCF4E6F99A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2-90D7-4467-A31D-77279109324E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fld id="{FC163F5D-7F55-4822-9433-0E017379B5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3-90D7-4467-A31D-77279109324E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fld id="{32C943FB-C001-4644-9223-5BD51E1438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4-90D7-4467-A31D-77279109324E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fld id="{32E16D3A-5922-4FB4-AFD3-51C7255F7D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5-90D7-4467-A31D-77279109324E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fld id="{76B66608-1707-4FC3-9EF9-DE0A1890E4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6-90D7-4467-A31D-77279109324E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fld id="{9E77CF88-BEA2-44DC-8583-E98FE9B01D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7-90D7-4467-A31D-77279109324E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fld id="{7737BC33-F5DA-4B76-AE8F-86B5E18054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8-90D7-4467-A31D-77279109324E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fld id="{33768D36-F20A-4959-B5F0-B4B6E6E748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9-90D7-4467-A31D-77279109324E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fld id="{0E9A2FAA-5E9E-4E60-91BA-CACF2277AB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A-90D7-4467-A31D-77279109324E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fld id="{24A80240-4BBC-48E3-AAF9-12E60D256D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B-90D7-4467-A31D-77279109324E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fld id="{7502A556-827A-4EB5-BC59-2F767F1A63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C-90D7-4467-A31D-77279109324E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fld id="{FF2E99A1-9454-463E-9EF9-67E031F939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D-90D7-4467-A31D-77279109324E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fld id="{D00E5CF2-7014-479C-A060-F9AE6550FCE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E-90D7-4467-A31D-77279109324E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fld id="{A3DF4D0D-9104-4EEB-89FE-0387D11136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5F-90D7-4467-A31D-77279109324E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fld id="{EB252996-B640-401F-B3E2-DE1750A41A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0-90D7-4467-A31D-77279109324E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fld id="{EE6C17AC-4660-4861-8F35-FD2C41F558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1-90D7-4467-A31D-77279109324E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fld id="{25FEDFCA-7889-4256-A641-61E0798806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2-90D7-4467-A31D-77279109324E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fld id="{BF0BEE15-F705-4C3A-AC56-95BD727204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3-90D7-4467-A31D-77279109324E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fld id="{AC3455D1-C245-4C6B-BDA5-385DBD13D5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4-90D7-4467-A31D-77279109324E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fld id="{2F694E7D-19BB-4946-B238-9DEC2FC50D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5-90D7-4467-A31D-77279109324E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fld id="{DC18D378-4D49-4181-9B6E-BEF74EA232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6-90D7-4467-A31D-77279109324E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fld id="{31B7BC97-C7E7-4B05-AA17-B465CCE79C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7-90D7-4467-A31D-77279109324E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fld id="{09AF1B7A-B7F8-4E23-BFB2-C4D972008C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8-90D7-4467-A31D-77279109324E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fld id="{C241CC49-90C9-4696-A778-82AE1F2D49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9-90D7-4467-A31D-77279109324E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fld id="{9D963FA5-0D01-43E9-94C9-89BDA8CF25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A-90D7-4467-A31D-77279109324E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fld id="{D1DE0C03-C2C8-4D4C-9766-139F13A5A9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B-90D7-4467-A31D-77279109324E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fld id="{DDDB446F-8AF5-4D5E-B5C1-D12C459EA2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C-90D7-4467-A31D-77279109324E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fld id="{BE4547D3-0E9E-47CB-9C5D-A4D270431F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D-90D7-4467-A31D-77279109324E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fld id="{F04051C4-AB33-4082-A246-38B5FE0672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E-90D7-4467-A31D-77279109324E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fld id="{2C69951E-65E2-418F-972A-B09DC3694E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F-90D7-4467-A31D-77279109324E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fld id="{CD4ED0FD-1D32-4257-93E6-52A70AA5F2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0-90D7-4467-A31D-77279109324E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fld id="{BBA5CCBB-7A56-404C-AF83-6835A2C4A3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1-90D7-4467-A31D-77279109324E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fld id="{D600C837-A774-47D1-AA22-F39CC9C2D0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2-90D7-4467-A31D-77279109324E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fld id="{3A7D5678-E598-494B-8333-ED060BD7BA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3-90D7-4467-A31D-77279109324E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fld id="{C3B86B59-2C2C-4366-915D-3A17C85309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4-90D7-4467-A31D-77279109324E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fld id="{45FAA7A1-E0AE-42A7-B65B-E3B6F1B0B5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5-90D7-4467-A31D-77279109324E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fld id="{E12E84C0-D3C4-435F-9F98-4C18E19000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6-90D7-4467-A31D-77279109324E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fld id="{A340A299-8937-4A54-88DC-D2FB430690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7-90D7-4467-A31D-77279109324E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fld id="{A9DF3887-7E75-4B15-BF65-6C45DEA6E6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8-90D7-4467-A31D-77279109324E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fld id="{44DFEDFB-9524-48A8-8855-FDEEEA61E6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9-90D7-4467-A31D-77279109324E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fld id="{3CC09661-3752-4EB8-8B54-4F47872DE0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A-90D7-4467-A31D-77279109324E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fld id="{0CC95654-40F0-4153-B33C-4EDCA2A6AD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B-90D7-4467-A31D-77279109324E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fld id="{2168A02F-8BF4-4D1E-BF78-1E740C6D79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C-90D7-4467-A31D-77279109324E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fld id="{43ED6E13-02DB-4270-9562-7E9DEF27B5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D-90D7-4467-A31D-77279109324E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fld id="{7287FDCD-E04C-46D6-B2C2-F6F47191E4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E-90D7-4467-A31D-77279109324E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fld id="{D55B3BC3-C0D5-498F-80DE-F0E1A8B11C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F-90D7-4467-A31D-77279109324E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fld id="{EA29720B-38E2-4381-8BC6-36BE03CAEF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0-90D7-4467-A31D-77279109324E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fld id="{A5C0EE86-783F-4741-94B9-863F817FDB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1-90D7-4467-A31D-77279109324E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fld id="{8BFA6E3C-8DC3-492C-BA87-AFDE614DEB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2-90D7-4467-A31D-77279109324E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fld id="{CEB99A4F-2776-41A2-B504-1A531D5E97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3-90D7-4467-A31D-77279109324E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fld id="{1A7C7CA0-9ABC-4CDB-97CC-A332FBC0C2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4-90D7-4467-A31D-77279109324E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fld id="{0DD0AB04-14A8-4149-9ECD-689C6452F3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5-90D7-4467-A31D-77279109324E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fld id="{622DB1EC-79B0-41FB-83C4-76D8456516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6-90D7-4467-A31D-77279109324E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fld id="{5E2D24CB-7B0F-4265-B9A4-4398E6D75B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7-90D7-4467-A31D-77279109324E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fld id="{028EB7C6-E1AE-40A8-B740-92ACF45D96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8-90D7-4467-A31D-77279109324E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fld id="{6740B436-5C2B-459F-A3C7-CB4C003AEC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9-90D7-4467-A31D-77279109324E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fld id="{42B34A40-C248-43D1-9441-DA35443028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A-90D7-4467-A31D-77279109324E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fld id="{465A6758-603F-48EA-BD7C-C3415E1401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B-90D7-4467-A31D-77279109324E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fld id="{58A2AC6D-11CD-4324-ABDF-2F7C965C89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C-90D7-4467-A31D-77279109324E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fld id="{647CB220-82D9-42F2-8F2C-C7B3847810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D-90D7-4467-A31D-77279109324E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fld id="{0FDCCAD5-33E2-4039-B6E7-8149DDA5187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E-90D7-4467-A31D-77279109324E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fld id="{C769C7A4-9BDD-4BA3-8608-2DE9BF02E3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F-90D7-4467-A31D-77279109324E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fld id="{D83F161B-FD67-4CDF-8A1F-D5841A4EE3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0-90D7-4467-A31D-77279109324E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fld id="{130F6E33-3C1A-400F-A7FA-E4E0CC0764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1-90D7-4467-A31D-77279109324E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fld id="{70F6719C-6B32-45AA-BB25-B1BC44025D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2-90D7-4467-A31D-77279109324E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fld id="{8FE0B813-0D33-43C3-8186-5A569C47C1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3-90D7-4467-A31D-77279109324E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fld id="{E90BFFE8-5AA6-457F-8FE6-A0BC02FD8B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4-90D7-4467-A31D-77279109324E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fld id="{1EDD919E-3CCD-4950-9F03-B47D0D5DFD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5-90D7-4467-A31D-77279109324E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fld id="{624934DB-610E-4FA1-903A-957327FA54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6-90D7-4467-A31D-77279109324E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fld id="{57D128DA-9ED2-4893-946C-E9E6DE9CA0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7-90D7-4467-A31D-77279109324E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fld id="{5446867C-5BE2-4B7C-B977-E0AE6ADED7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8-90D7-4467-A31D-77279109324E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fld id="{0D97F0A6-7C4D-457F-A245-E603F29CAC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9-90D7-4467-A31D-77279109324E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fld id="{48BF834D-0608-4C8E-9BE7-A22A6253A6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A-90D7-4467-A31D-77279109324E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fld id="{D0D8A7A4-8129-426C-8F74-7702DF3889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B-90D7-4467-A31D-77279109324E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fld id="{4BE24B28-47D7-4B04-8D94-A5815D033C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C-90D7-4467-A31D-77279109324E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fld id="{593D15DB-F0BE-4DF0-93D5-E5857BD118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D-90D7-4467-A31D-77279109324E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fld id="{B3DD09A7-3C0B-4921-BFCF-C787E792F7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E-90D7-4467-A31D-77279109324E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fld id="{7ED8CFAC-3D2E-4106-8E92-CBFA0A550D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9F-90D7-4467-A31D-77279109324E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fld id="{8925F965-7F2E-49D0-A5B4-58A99BF7CD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0-90D7-4467-A31D-77279109324E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fld id="{4EB1910D-8527-4900-AF07-A7A99C0D66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1-90D7-4467-A31D-77279109324E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fld id="{C2B88F77-2A23-4AD1-899D-A71D4561B9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2-90D7-4467-A31D-77279109324E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fld id="{DF0CDFF9-DD23-48F0-B0A3-D9F51DD31A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3-90D7-4467-A31D-77279109324E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fld id="{34F1C4B9-3356-45A5-B558-892AD7FD81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4-90D7-4467-A31D-77279109324E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fld id="{C879AC26-A72A-4BDA-9F21-4FB0E33C58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5-90D7-4467-A31D-77279109324E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fld id="{84E11804-1E36-4E5D-BACA-AA27D2D038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6-90D7-4467-A31D-77279109324E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fld id="{420277F4-F222-4839-9365-BBB4820386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7-90D7-4467-A31D-77279109324E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fld id="{C4600358-1015-47D5-945A-EDADB5B0BA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8-90D7-4467-A31D-77279109324E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fld id="{3FA11461-5B14-46C8-8756-4339484591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9-90D7-4467-A31D-77279109324E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fld id="{667201F1-74ED-4BC7-B4D3-82213826DA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A-90D7-4467-A31D-77279109324E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fld id="{2FC31C3A-CEF6-40D4-AB67-97E032962D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B-90D7-4467-A31D-77279109324E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fld id="{EFF2A9FE-1A92-49F3-8E32-A01C23C5DC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C-90D7-4467-A31D-77279109324E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fld id="{5E76A452-5024-47EC-8682-F92D015447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D-90D7-4467-A31D-77279109324E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fld id="{5001A080-9381-43CC-815F-3774C55C5F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E-90D7-4467-A31D-77279109324E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fld id="{F2A795B7-A5B3-4ACD-B9CD-19785CA596D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F-90D7-4467-A31D-77279109324E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fld id="{24A1F0EC-7763-417C-95F9-F982B19FCA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0-90D7-4467-A31D-77279109324E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fld id="{14EA9453-2BC1-4C1B-8F93-AEF61F62D4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1-90D7-4467-A31D-77279109324E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fld id="{0C196F9F-0DD6-407A-856A-2240E3D7F1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2-90D7-4467-A31D-77279109324E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fld id="{7E38A089-8480-4B8D-B777-18F97FCC40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3-90D7-4467-A31D-77279109324E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fld id="{A8F8E697-7545-40F1-AC5D-46F1BAEC17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4-90D7-4467-A31D-77279109324E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fld id="{3EADB728-A5F4-4763-A368-429326822E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5-90D7-4467-A31D-77279109324E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fld id="{55A1FCA9-3E3A-4682-8EFB-46E953D5AD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6-90D7-4467-A31D-77279109324E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fld id="{89EDA87C-F2D8-41A2-82EC-5B2D639240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7-90D7-4467-A31D-77279109324E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fld id="{114AE89A-AEEE-40A6-8E2E-11ABD2DF0E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8-90D7-4467-A31D-77279109324E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fld id="{043DDECB-7121-497A-B695-47205A8AF7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9-90D7-4467-A31D-77279109324E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fld id="{A02A812D-977D-43F1-A66A-5C854D8040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A-90D7-4467-A31D-77279109324E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fld id="{B0E6D939-D1C8-4A2D-ADEC-D63435D60C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B-90D7-4467-A31D-77279109324E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fld id="{D5BD58F0-4376-48FB-B111-D064D3C8D8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C-90D7-4467-A31D-77279109324E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fld id="{96D07796-949B-4700-9F6D-D14EB1F809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D-90D7-4467-A31D-77279109324E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fld id="{41368464-FD9C-43AB-84F9-1A70DF908F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E-90D7-4467-A31D-77279109324E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fld id="{D89E26C6-CA8D-41B5-984B-FFEBB997BC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F-90D7-4467-A31D-77279109324E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fld id="{B5079246-EE2A-4C87-82D8-896C45305D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0-90D7-4467-A31D-77279109324E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fld id="{14BD2DC0-67DB-4D07-98A1-9F24EA796B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1-90D7-4467-A31D-77279109324E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fld id="{1948DB70-B786-4C91-865B-DE3BE0089F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2-90D7-4467-A31D-77279109324E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fld id="{37640996-26C7-440D-8222-5904B10D85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3-90D7-4467-A31D-77279109324E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fld id="{32C71E69-DE32-4B95-8A2A-D8BEA18621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4-90D7-4467-A31D-77279109324E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fld id="{768B15A9-4569-446F-A21B-EB76B8FEBD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5-90D7-4467-A31D-77279109324E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fld id="{E6C0E105-1FC7-4577-BD58-DD345A1B39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6-90D7-4467-A31D-77279109324E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fld id="{053C5ADD-0A82-40A4-8E37-0C20250378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7-90D7-4467-A31D-77279109324E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fld id="{424430E6-4E66-4558-8D86-A1DD650832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8-90D7-4467-A31D-77279109324E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fld id="{F08F2A7F-E583-4C4D-8A57-C992E92585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9-90D7-4467-A31D-77279109324E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fld id="{4ABEEBFC-D17C-4FBF-8E4A-00AF0AA4DAB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A-90D7-4467-A31D-77279109324E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fld id="{115D96B2-8E68-45A5-92A6-0F3F88BE30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B-90D7-4467-A31D-77279109324E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fld id="{6EEB41FE-D25A-4192-B3D2-D1DF676758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C-90D7-4467-A31D-77279109324E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fld id="{002DE2AD-A273-456D-9144-E6F43E60BD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D-90D7-4467-A31D-77279109324E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fld id="{B9B35490-7672-48CD-ABA9-3086427EA3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E-90D7-4467-A31D-77279109324E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fld id="{425410A9-0FF3-41A3-8646-17E4BA165C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F-90D7-4467-A31D-77279109324E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fld id="{4FC27F9E-DBC5-4DB8-9D6A-2F30EC94A1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0-90D7-4467-A31D-77279109324E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fld id="{145C8489-D360-4FB9-828C-152459312D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1-90D7-4467-A31D-77279109324E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fld id="{56856EEF-BBCE-42B7-B537-2B56C5C303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2-90D7-4467-A31D-77279109324E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fld id="{A92E3298-0693-4FA8-946A-1AA243173C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3-90D7-4467-A31D-77279109324E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fld id="{16E89CF0-D2FD-4B54-B5CE-7EF42B8A26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4-90D7-4467-A31D-77279109324E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fld id="{F2FA16C5-974F-44C8-B88B-AA7872579A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5-90D7-4467-A31D-77279109324E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fld id="{6862B127-42C4-4696-B1C4-E9406C156E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6-90D7-4467-A31D-77279109324E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fld id="{785ECB0E-A779-47A5-9417-9D420B31EEB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7-90D7-4467-A31D-77279109324E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fld id="{AE4F9871-CEB1-4EE5-8903-767973E200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8-90D7-4467-A31D-77279109324E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fld id="{29E3291E-83F4-4663-B147-EC622CA92B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9-90D7-4467-A31D-77279109324E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fld id="{76BFEF7A-3236-4A6E-A6B2-3D54A1DDDD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A-90D7-4467-A31D-77279109324E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fld id="{7F0D797D-BEE0-4868-9F58-FA7D1D54EEA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B-90D7-4467-A31D-77279109324E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fld id="{5F2E6C63-F75F-4F7B-87FE-C52B3A82F5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C-90D7-4467-A31D-77279109324E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fld id="{9265D0FF-7272-4468-A7B0-7616C61C62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D-90D7-4467-A31D-77279109324E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fld id="{8C6A56EB-848C-4B8D-934B-4E5550C7FD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E-90D7-4467-A31D-77279109324E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fld id="{50D341C0-3786-4242-8086-FDA903CB8A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F-90D7-4467-A31D-77279109324E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fld id="{E3EA0360-8E11-4C7E-8866-489F170166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0-90D7-4467-A31D-77279109324E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fld id="{52B4A614-2E60-4683-B948-0AB9D6B471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1-90D7-4467-A31D-77279109324E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fld id="{EB6BFFFF-1AF9-45AA-A58E-989E418EA7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2-90D7-4467-A31D-77279109324E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fld id="{02D32AD7-931F-4AA3-8414-7C6462F85D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3-90D7-4467-A31D-77279109324E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fld id="{73C6000C-D9D3-4402-B1BA-CD23B7600D9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4-90D7-4467-A31D-77279109324E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fld id="{64085B04-2E40-4AD2-A348-0E3792FD32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5-90D7-4467-A31D-77279109324E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fld id="{29387E5F-52CF-4D23-83C5-953A9230CE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6-90D7-4467-A31D-77279109324E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fld id="{321EF1B1-81C2-4BF0-86E1-233C602950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7-90D7-4467-A31D-77279109324E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fld id="{7422CC6E-B70F-4848-B951-C68BD25BA2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8-90D7-4467-A31D-77279109324E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fld id="{06DD03CF-7C42-4E95-BACC-EB96A84D6D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9-90D7-4467-A31D-77279109324E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fld id="{1A06491C-90C5-478C-B957-36C2350C2D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A-90D7-4467-A31D-77279109324E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fld id="{524D3089-4544-404E-8D3D-870CB65B05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B-90D7-4467-A31D-77279109324E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fld id="{1C9F0DA9-205A-455C-96BA-066A9C3D1BE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C-90D7-4467-A31D-77279109324E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fld id="{41C91195-1ADB-4506-8E24-1116D35AC2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D-90D7-4467-A31D-77279109324E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fld id="{0B29AD5F-2341-41F0-B62B-BEDFCA49DA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E-90D7-4467-A31D-77279109324E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fld id="{0EEA372C-DE53-4599-BB74-DEB5B73DF3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EF-90D7-4467-A31D-77279109324E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fld id="{0482DEFC-DE29-4539-BA79-569F9F0D80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0-90D7-4467-A31D-77279109324E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fld id="{A21E0B5F-BEB5-435C-8BEE-313488C666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1-90D7-4467-A31D-77279109324E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fld id="{781ED113-5645-44F7-B0FF-63CF275061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2-90D7-4467-A31D-77279109324E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fld id="{FF03AE83-7979-468C-8040-437F60071C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3-90D7-4467-A31D-77279109324E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fld id="{141694E9-4EC7-4937-B42C-5CEC68FE78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4-90D7-4467-A31D-77279109324E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fld id="{8868B840-ADAE-44ED-8D0B-4DC1C04F14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5-90D7-4467-A31D-77279109324E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fld id="{D69482D5-D648-4C34-AB4A-6FB1C57BCD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6-90D7-4467-A31D-77279109324E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fld id="{62FC749B-367F-4B04-8D01-082271DAEF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7-90D7-4467-A31D-77279109324E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fld id="{7CD3D6B2-E60A-4579-8433-B7960BDD46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8-90D7-4467-A31D-77279109324E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fld id="{63F44808-981E-4290-A5B8-DF0B8D91BE8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9-90D7-4467-A31D-77279109324E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fld id="{E276F3D7-A8BE-4971-A732-10C92B149C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A-90D7-4467-A31D-77279109324E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fld id="{35D29B44-3E98-488C-8F8A-BD1C027839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B-90D7-4467-A31D-77279109324E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fld id="{600AFA60-0163-4A57-8499-3C1F59BEEB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C-90D7-4467-A31D-77279109324E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fld id="{B9F2081F-29EE-43C0-9C76-57370CCEAD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D-90D7-4467-A31D-77279109324E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fld id="{D19CFA13-9635-4BAA-A8DF-8F6C8E0B75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E-90D7-4467-A31D-77279109324E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fld id="{FBE40E87-CEA8-460B-B61D-E5A494CF0A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F-90D7-4467-A31D-77279109324E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fld id="{13520636-CA04-4B07-A216-3EBC5EB003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0-90D7-4467-A31D-77279109324E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fld id="{A722B7A2-64B1-48C1-BA86-3063A971BC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1-90D7-4467-A31D-77279109324E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fld id="{B1F8FAFB-56EC-438F-8B04-DDD52EAD48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2-90D7-4467-A31D-77279109324E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fld id="{B13713C2-BF62-4FD8-925B-9E3D522B6B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3-90D7-4467-A31D-77279109324E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fld id="{78FE8455-09CA-4779-BB20-C724F22BC8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4-90D7-4467-A31D-77279109324E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fld id="{58DB927C-A1DE-4D8C-BBA9-351844B7372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5-90D7-4467-A31D-77279109324E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fld id="{678C3564-471C-400E-8E49-6A86A8115B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6-90D7-4467-A31D-77279109324E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fld id="{B9831EBC-59E6-4560-88DB-D4B9A939D8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7-90D7-4467-A31D-77279109324E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fld id="{8AF9E6B6-5991-4D61-A2C4-B5C3182239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8-90D7-4467-A31D-77279109324E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fld id="{2F666136-94D4-4520-B79E-6FB1D07D32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9-90D7-4467-A31D-77279109324E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fld id="{D3EC8E9D-AD94-45F3-970A-8E18D94AF2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A-90D7-4467-A31D-77279109324E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fld id="{C858F15F-E2E1-43D2-9D6C-AA99F0B7F0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B-90D7-4467-A31D-77279109324E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fld id="{6BE656E8-781D-4C89-A111-167E9CED36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C-90D7-4467-A31D-77279109324E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fld id="{D32D65E3-1BC7-455B-867B-8311E5533D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D-90D7-4467-A31D-77279109324E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fld id="{557652EF-471E-4733-96BE-C7D30AE706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E-90D7-4467-A31D-77279109324E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fld id="{69C0208B-248E-4435-9CBD-B9D8C675B7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F-90D7-4467-A31D-77279109324E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fld id="{A930142C-F41D-40D4-8810-C9A810781C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0-90D7-4467-A31D-77279109324E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fld id="{DEEC344C-4330-4400-ACEB-462870D8BD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1-90D7-4467-A31D-77279109324E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fld id="{E93F94BF-E026-4C2E-B1AE-BF6DB6B985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2-90D7-4467-A31D-77279109324E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fld id="{8DDD9856-A593-4E8A-B46D-E2E9FD1035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3-90D7-4467-A31D-77279109324E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fld id="{11693091-2600-440C-9B71-615998B5E3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4-90D7-4467-A31D-77279109324E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fld id="{3362555D-A321-4EB2-914B-F1A63768CA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5-90D7-4467-A31D-77279109324E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fld id="{92D0D4C2-A8E8-4240-A4F2-8788E097CD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6-90D7-4467-A31D-77279109324E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fld id="{9FAE048C-8DA8-4E10-899A-B12A549D6D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7-90D7-4467-A31D-77279109324E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fld id="{71DE3B98-5BE8-4538-A512-8836110C88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8-90D7-4467-A31D-77279109324E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fld id="{1E42FA3F-53E3-46BD-BF30-229691C73C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9-90D7-4467-A31D-77279109324E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fld id="{9A3B3348-36A9-4D2D-B42E-CBD9B7CC08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A-90D7-4467-A31D-77279109324E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fld id="{E93FF16F-DF0F-4D18-B66F-6D69F12C63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B-90D7-4467-A31D-77279109324E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fld id="{FEDDD8AE-5821-4FAD-9019-F98E78CAE8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C-90D7-4467-A31D-77279109324E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fld id="{66FF6A03-6727-447E-B85E-835BD6CF00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D-90D7-4467-A31D-77279109324E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fld id="{1BB21A4F-4AE8-4745-A7BD-28DC8E9963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E-90D7-4467-A31D-77279109324E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fld id="{64AB7969-0571-44DE-BD15-2804B5327B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F-90D7-4467-A31D-77279109324E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fld id="{2B673136-B109-48BF-A045-59673BDB34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0-90D7-4467-A31D-77279109324E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fld id="{A4511202-7D98-4921-AD75-5C519DC65B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1-90D7-4467-A31D-77279109324E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fld id="{729823DB-CBB7-4D97-B8CC-40E4728723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2-90D7-4467-A31D-77279109324E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fld id="{9558E517-692E-4B36-ABFE-2898BBE8781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3-90D7-4467-A31D-77279109324E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fld id="{F0B383EC-AB17-4887-841E-BE8940BA22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4-90D7-4467-A31D-77279109324E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fld id="{F8E22992-4A4F-41F9-9772-C7BB2944E2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5-90D7-4467-A31D-77279109324E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fld id="{16796D1C-B973-42D3-A4C4-923BC4EB34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6-90D7-4467-A31D-77279109324E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fld id="{AA36D195-8ECF-414E-9182-E0F83E6186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7-90D7-4467-A31D-77279109324E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fld id="{C915C406-C298-4454-9C35-0E230C4CF0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8-90D7-4467-A31D-77279109324E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fld id="{79153FC9-D9D8-4054-8930-3B93EA1403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9-90D7-4467-A31D-77279109324E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fld id="{4C5B2557-80BC-447B-A06C-4AB1FD718D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A-90D7-4467-A31D-77279109324E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fld id="{800250BC-6629-4FD8-AF13-F2E98685E3E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B-90D7-4467-A31D-77279109324E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fld id="{86A33029-E166-4C5B-B7F0-87CC7D12D8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C-90D7-4467-A31D-77279109324E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fld id="{C15E61B7-4A5F-4C64-A89D-7C01FCBEC2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D-90D7-4467-A31D-77279109324E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fld id="{9518E34E-0316-4D2C-90BE-33C6E6D77F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E-90D7-4467-A31D-77279109324E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fld id="{077319BB-7242-49FE-9A6C-D4CB3F3844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F-90D7-4467-A31D-77279109324E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fld id="{CBB3A525-377D-4409-B978-AEB57B4A9C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0-90D7-4467-A31D-77279109324E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fld id="{BD783563-FD2F-4900-B937-DD926C94AB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1-90D7-4467-A31D-77279109324E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fld id="{BACDAD41-6C8F-46A7-830C-92CFCF8AB1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2-90D7-4467-A31D-77279109324E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fld id="{1DAE0EFF-579C-4B2F-B184-1529C157EC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3-90D7-4467-A31D-77279109324E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fld id="{8E4AEBC4-04A9-4890-B279-41357E6E69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4-90D7-4467-A31D-77279109324E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fld id="{5B7DB51D-E3EC-4D3E-AF9C-8EB082C939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5-90D7-4467-A31D-77279109324E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fld id="{ABEC6690-0B21-41A0-9F95-46CB5B0F28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6-90D7-4467-A31D-77279109324E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fld id="{6F519F8B-F76A-4CDE-A2DE-2F273DE307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7-90D7-4467-A31D-77279109324E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fld id="{949BEBE0-5B5E-4CF8-BACF-F1E5723F54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8-90D7-4467-A31D-77279109324E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fld id="{D1F00036-E064-4776-8DDC-520CDDF1E7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9-90D7-4467-A31D-77279109324E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fld id="{8159EA66-10BC-4592-B595-99551D780E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A-90D7-4467-A31D-77279109324E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fld id="{784CA20F-2B30-4B55-91F0-5452ECFD8D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B-90D7-4467-A31D-77279109324E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fld id="{FC663884-CD6B-4DB9-92B7-0E156E12BBD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C-90D7-4467-A31D-77279109324E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fld id="{DF49AF54-B9E9-4BB6-8B1A-3165E86490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D-90D7-4467-A31D-77279109324E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fld id="{30587313-4C94-4079-824C-5A305A9CCB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E-90D7-4467-A31D-77279109324E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fld id="{2A6F7CF4-8A88-4D21-B5DE-8DCC349EBA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F-90D7-4467-A31D-77279109324E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fld id="{6C0B02DD-71B6-46FD-B8B7-EEB62DB64C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0-90D7-4467-A31D-77279109324E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fld id="{EA0AD9D6-F6D1-434F-9428-96655E1536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1-90D7-4467-A31D-77279109324E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fld id="{E230D128-834A-41D6-8E41-5D2925D9C9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2-90D7-4467-A31D-77279109324E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fld id="{D9D230F5-D845-4B59-8509-A5A26CF80D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3-90D7-4467-A31D-77279109324E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fld id="{27F94CB9-B43B-495D-91D0-AE39B4CFBE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4-90D7-4467-A31D-77279109324E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fld id="{8034C5C7-D7A2-4ACF-85E6-156B03B506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5-90D7-4467-A31D-77279109324E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fld id="{F8D61528-FE73-4E0E-9593-F434587EC0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6-90D7-4467-A31D-77279109324E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fld id="{267EBF98-0127-415C-91D6-D850B72EF3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7-90D7-4467-A31D-77279109324E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fld id="{004A8782-9086-4442-B602-83CECA1D9B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8-90D7-4467-A31D-77279109324E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fld id="{39D5ADAB-0D82-44D4-B718-9B32C105A2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9-90D7-4467-A31D-77279109324E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fld id="{EDF9F5DF-0EF9-4C1C-BA13-BE9389A885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A-90D7-4467-A31D-77279109324E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fld id="{280273E4-1C0A-4FEC-B0E8-8354AD88BC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B-90D7-4467-A31D-77279109324E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fld id="{3C25741E-A325-4902-A40E-4DEE1DF79A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C-90D7-4467-A31D-77279109324E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fld id="{19AE75EF-46E4-4B9E-9DB9-0908FA96DD3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D-90D7-4467-A31D-77279109324E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fld id="{0BC47EFA-0829-4FA3-A26E-77FAA9633DB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E-90D7-4467-A31D-77279109324E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fld id="{A91092BF-A7E5-446C-8C93-DFEAD6497E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4F-90D7-4467-A31D-77279109324E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fld id="{98F6000B-8406-458F-8C23-A984580FCA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0-90D7-4467-A31D-77279109324E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fld id="{78378B5F-0593-461D-8942-8447EA17A2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1-90D7-4467-A31D-77279109324E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fld id="{908A29B5-E661-4389-B2E5-30B28B3ED4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2-90D7-4467-A31D-77279109324E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fld id="{37BD0119-BDBF-4DD7-892B-540F33F6D0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3-90D7-4467-A31D-77279109324E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fld id="{3F943014-C0EC-4D2F-8E18-9E4CC204A9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4-90D7-4467-A31D-77279109324E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fld id="{D866CA15-B487-4750-8456-19B3BFABA8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5-90D7-4467-A31D-77279109324E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fld id="{FA608D7B-A131-4AD7-B7C9-08087480BC8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6-90D7-4467-A31D-77279109324E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fld id="{3C7E0247-E67C-471D-8C98-291588CA21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7-90D7-4467-A31D-77279109324E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fld id="{B3CA6E4E-E4F1-4321-9D37-D58D67CACF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8-90D7-4467-A31D-77279109324E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fld id="{0812D598-25A6-4770-B60D-F893B5377D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9-90D7-4467-A31D-77279109324E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fld id="{527239D6-413A-4076-AEE0-6F327ADB221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A-90D7-4467-A31D-77279109324E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fld id="{924956CE-220F-46C5-BD96-68DCB13761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B-90D7-4467-A31D-77279109324E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fld id="{AC13BFF5-A019-4E92-8A8A-EBA0BA436E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C-90D7-4467-A31D-77279109324E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fld id="{7CFCE166-8AAC-4FCF-B931-C5EF19A6ED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D-90D7-4467-A31D-77279109324E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fld id="{1CCAFBE4-E8ED-4E6E-9FD7-97E38B9574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E-90D7-4467-A31D-77279109324E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fld id="{3D525A69-09AD-4423-BB4E-7BEB9B8935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5F-90D7-4467-A31D-77279109324E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fld id="{EDF301B5-7DE7-4908-96D9-9D711F625D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0-90D7-4467-A31D-77279109324E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fld id="{F3EA8F77-209A-4411-A010-F15A751BA4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1-90D7-4467-A31D-77279109324E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fld id="{0D02F15B-EE84-4C94-9055-7BBFD3E7EF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2-90D7-4467-A31D-77279109324E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fld id="{8ED4FED9-E816-4FB9-BA89-47CDAFCEB8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3-90D7-4467-A31D-77279109324E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fld id="{65B89DBB-8F21-417F-B752-E5D56B5D9D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4-90D7-4467-A31D-77279109324E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fld id="{D74C237E-E108-47C9-BC69-79CA1B580B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5-90D7-4467-A31D-77279109324E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fld id="{1D8D1D25-05D6-4D3D-A807-D1F85AA1D4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6-90D7-4467-A31D-77279109324E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fld id="{F62711AD-0CA4-4789-B6CB-8BC2041F5D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7-90D7-4467-A31D-77279109324E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fld id="{F3E223CD-82DB-4327-B536-D47D6DFCC3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8-90D7-4467-A31D-77279109324E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fld id="{D0FF677F-EC30-4E6E-B0C9-FF74B1D237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9-90D7-4467-A31D-77279109324E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fld id="{B2B07874-B593-446F-A45B-A04C754707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A-90D7-4467-A31D-77279109324E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fld id="{8F1DC214-9FCB-4BBE-9C4B-831CAFDBC1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B-90D7-4467-A31D-77279109324E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fld id="{60017B64-66A9-43F2-9259-1A0EB2039F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C-90D7-4467-A31D-77279109324E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fld id="{F00E907D-BB3B-4FEE-81E7-AF78DD44A3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D-90D7-4467-A31D-77279109324E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fld id="{099B98CC-3E7F-4FB1-B4D6-9B6365C56B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E-90D7-4467-A31D-77279109324E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fld id="{9AB577E4-1E3D-439F-BD1E-31391A1972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6F-90D7-4467-A31D-77279109324E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fld id="{53800AA7-6478-45D4-8BCC-D790E5B064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0-90D7-4467-A31D-77279109324E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fld id="{EB08C46F-5BCB-4DF8-B4EC-11E459D370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1-90D7-4467-A31D-77279109324E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fld id="{81B512BE-73EE-426E-933A-3709522EC4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2-90D7-4467-A31D-77279109324E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fld id="{E9CA0897-8000-4E3D-8D7F-83D491AF28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3-90D7-4467-A31D-77279109324E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fld id="{D3E1664B-0F49-4655-91A1-579B0D60AE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4-90D7-4467-A31D-77279109324E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fld id="{5EE32170-1E27-4137-A44F-B5C267DD54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5-90D7-4467-A31D-77279109324E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fld id="{71CAADC0-A351-495B-88E1-C5BBDF3118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6-90D7-4467-A31D-77279109324E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fld id="{6567E5D8-3736-4391-96EF-073B425DA2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7-90D7-4467-A31D-77279109324E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fld id="{A13F3ADC-0C81-468E-9CB6-209CFABA47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8-90D7-4467-A31D-77279109324E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fld id="{28AFA8AD-13C8-4947-A01D-37329D03DB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9-90D7-4467-A31D-77279109324E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fld id="{2FBB1A9E-FE82-4D31-9DC5-97569F9C12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A-90D7-4467-A31D-77279109324E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fld id="{164F1399-D1C6-44D0-8642-59BCFDDB4D9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B-90D7-4467-A31D-77279109324E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fld id="{93E2AFC0-93DB-4DCF-A8D9-8C4CFF7553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C-90D7-4467-A31D-77279109324E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fld id="{430C3B02-A300-4139-892B-27441D7466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D-90D7-4467-A31D-77279109324E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fld id="{F9A43622-E6D4-496D-836A-1C40D451BA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E-90D7-4467-A31D-77279109324E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fld id="{891590CA-4E7C-401E-9E58-DC51375269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7F-90D7-4467-A31D-77279109324E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fld id="{B3F19767-D365-4215-BF19-0C956C6EF8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0-90D7-4467-A31D-77279109324E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fld id="{CD9FAAD6-DD4F-477F-81B2-7C9F8CAAF5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1-90D7-4467-A31D-77279109324E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fld id="{A9E63DEA-337E-4E4C-9B8F-CE535A7AF8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2-90D7-4467-A31D-77279109324E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fld id="{A6B6CC8C-79EA-4D5A-ABE9-5AAB9CDFEB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3-90D7-4467-A31D-77279109324E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fld id="{B3CB3F21-20B9-41A5-A3C6-F416D8F138C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4-90D7-4467-A31D-77279109324E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fld id="{67DD07A2-7CEA-408F-BE40-29935974DF9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5-90D7-4467-A31D-77279109324E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fld id="{E8ABB372-BC3A-4E50-922A-1C4D5C44E4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6-90D7-4467-A31D-77279109324E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fld id="{89BC1078-54D5-4F6A-B5C6-6CBDB52BC6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7-90D7-4467-A31D-77279109324E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fld id="{B299B8B1-29B6-4A77-B0AF-AA08B7CF75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8-90D7-4467-A31D-77279109324E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fld id="{056B6E31-3EEE-4CC8-ABB7-FF055F8626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9-90D7-4467-A31D-77279109324E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fld id="{E44C82D1-CA87-41BB-BECF-C6FE09426D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A-90D7-4467-A31D-77279109324E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fld id="{8C3F37E0-5A1C-4FF5-890D-BC9FE24A1D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B-90D7-4467-A31D-77279109324E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fld id="{D99396B9-0CA4-4654-821E-42C92626B4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C-90D7-4467-A31D-77279109324E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fld id="{9374F1E1-6A12-4B39-9E28-ECD2AB05D3A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D-90D7-4467-A31D-77279109324E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fld id="{495FAB60-286E-424A-B2E2-349C81021E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E-90D7-4467-A31D-77279109324E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fld id="{90C20173-601C-46DF-8CEF-6A1BB1EC36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F-90D7-4467-A31D-77279109324E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fld id="{B485B028-424C-4E7F-8BD2-EC7F30B4B4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0-90D7-4467-A31D-77279109324E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fld id="{0C9F5984-74CD-48E3-8A63-CDA3B146FF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1-90D7-4467-A31D-77279109324E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fld id="{BE3FD167-22DD-4E65-B502-17BED82014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2-90D7-4467-A31D-77279109324E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fld id="{14BAF45A-D7E1-40B3-A6C9-EBE7B0B7E5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3-90D7-4467-A31D-77279109324E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fld id="{C6C67B1A-9D40-4AAB-830B-44AFE424EA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4-90D7-4467-A31D-77279109324E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fld id="{F68A6AF3-6EA7-4F50-BDDA-CB7A5C97B4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5-90D7-4467-A31D-77279109324E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fld id="{B9445936-B282-46B3-BEA1-E5277B38C94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6-90D7-4467-A31D-77279109324E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fld id="{FE326053-0E34-45B6-BC55-F9608E7B2B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7-90D7-4467-A31D-77279109324E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fld id="{C7D3BA51-4D16-40ED-8044-A9500F4EFE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8-90D7-4467-A31D-77279109324E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fld id="{14A43EB8-96AB-4BD9-BAB7-BDCC8AE19F5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9-90D7-4467-A31D-77279109324E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fld id="{A96E473B-9BEF-4482-8ED8-C6B460B066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A-90D7-4467-A31D-77279109324E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fld id="{C59B8615-CC38-4F85-A43D-75710C4845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B-90D7-4467-A31D-77279109324E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fld id="{2D7A1905-11F4-4DD0-9D6E-3C4C0B6891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C-90D7-4467-A31D-77279109324E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fld id="{5B547065-CC0C-476A-B2C4-9676CB76A2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D-90D7-4467-A31D-77279109324E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fld id="{A471C29B-9964-4FFF-8AA3-809ABCA040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E-90D7-4467-A31D-77279109324E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fld id="{55F460EA-18F1-4C77-81F1-EC355EE186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9F-90D7-4467-A31D-77279109324E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fld id="{40DF1256-D674-45B1-A53E-B510BD5C57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0-90D7-4467-A31D-77279109324E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fld id="{C544F9FC-9461-4E27-A116-0FC1B1D809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1-90D7-4467-A31D-77279109324E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fld id="{B65D2D7D-9CF8-4DC8-BF92-ABB5961509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2-90D7-4467-A31D-77279109324E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fld id="{4205CAD1-6BA5-4AE4-AEA1-54956AB02E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3-90D7-4467-A31D-77279109324E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fld id="{B678DDB6-D800-45EF-8B1A-4D4FCA9F5D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4-90D7-4467-A31D-77279109324E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fld id="{52603BE3-54C9-4F9D-AE9E-73DDE75813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5-90D7-4467-A31D-77279109324E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fld id="{E82CB21A-818B-47C1-B11B-C250C050D9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6-90D7-4467-A31D-77279109324E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fld id="{36F54FEE-2895-4AF4-802D-CA435744631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7-90D7-4467-A31D-77279109324E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fld id="{1651AA86-FDCA-446E-A73A-5F8D5CF738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8-90D7-4467-A31D-77279109324E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fld id="{6DEC4E96-5F0C-4F5D-A985-A384BFFE790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9-90D7-4467-A31D-77279109324E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fld id="{B2DAE538-93F5-4473-B0B8-FE897BBBD9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A-90D7-4467-A31D-77279109324E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fld id="{DD1C9FE5-8988-4CE5-B131-F4C001F3154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B-90D7-4467-A31D-77279109324E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fld id="{C8A787F1-EE24-4F6B-A1C3-E7474D6B2B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C-90D7-4467-A31D-77279109324E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fld id="{7C067CC9-BC51-4F9E-A473-77C6442367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D-90D7-4467-A31D-77279109324E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fld id="{41927D6C-7437-4DA6-BAC5-50E7AB7A9D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E-90D7-4467-A31D-77279109324E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fld id="{B9B4AD30-208C-444F-B0A2-EF2A1B83CA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AF-90D7-4467-A31D-77279109324E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fld id="{616432F5-738D-42C1-8141-D762EAB77F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0-90D7-4467-A31D-77279109324E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fld id="{54692E6F-F514-4687-A04F-270AC1108C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1-90D7-4467-A31D-77279109324E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fld id="{CA0C7FF7-AA59-43BF-9E2D-3320B1EDB7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2-90D7-4467-A31D-77279109324E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fld id="{BDA1A877-7FBF-4F98-90CB-94582B904B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3-90D7-4467-A31D-77279109324E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fld id="{2EE03F23-7A50-4675-BFE6-165BEEA434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4-90D7-4467-A31D-77279109324E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fld id="{6C5C3AEB-D409-46FB-B70A-FAB0C66B52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5-90D7-4467-A31D-77279109324E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fld id="{B8400E8F-2024-4D87-A6D9-EE19950B80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6-90D7-4467-A31D-77279109324E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fld id="{74DB682B-3046-4A63-8E33-4EEE8C5FC2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7-90D7-4467-A31D-77279109324E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fld id="{66317C37-0AA6-4D12-915F-3C142D8368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8-90D7-4467-A31D-77279109324E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fld id="{DB9AD737-400F-49BC-919E-DA8738F469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9-90D7-4467-A31D-77279109324E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fld id="{84F785F1-CFD8-4133-9597-2A7643CCD6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A-90D7-4467-A31D-77279109324E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fld id="{90C4A19C-71B5-4722-90D7-587CF0F196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B-90D7-4467-A31D-77279109324E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fld id="{BA538D2E-7794-4C89-ACD7-D88156B64F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C-90D7-4467-A31D-77279109324E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fld id="{EDF0988F-CEE1-4E5F-B6AA-857CEAC5F7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D-90D7-4467-A31D-77279109324E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fld id="{5BFAA8B5-344D-41FE-93B9-36DD75F882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E-90D7-4467-A31D-77279109324E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fld id="{8DB75E7A-5D48-497D-BD37-D4F62E3174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F-90D7-4467-A31D-77279109324E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fld id="{D1F38B55-55BE-481C-9E2D-28A8A6E411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0-90D7-4467-A31D-77279109324E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fld id="{CB51FDDE-20D9-44FD-919B-897739E6BA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1-90D7-4467-A31D-77279109324E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fld id="{2BB470C3-F524-4BCF-B951-1AE4C960518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2-90D7-4467-A31D-77279109324E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fld id="{06481DFA-512C-42FB-82D3-CFE0076020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3-90D7-4467-A31D-77279109324E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fld id="{8345572C-EC10-4E58-BBB6-B7786978ED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4-90D7-4467-A31D-77279109324E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fld id="{B5D8E65E-3FA7-4F64-B75C-043B8FC4D8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5-90D7-4467-A31D-77279109324E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fld id="{8E239D59-4311-4CE7-BAB4-D5C9C13494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6-90D7-4467-A31D-77279109324E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fld id="{46556347-2F74-42E9-A0E8-904D55E951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7-90D7-4467-A31D-77279109324E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fld id="{32140A0C-D741-4EED-A1B8-2ACC26566C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8-90D7-4467-A31D-77279109324E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fld id="{87D8E440-C8E1-43D2-AF32-364F3048CE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9-90D7-4467-A31D-77279109324E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fld id="{B3CA0CE9-7F20-426A-9352-C028594A2F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A-90D7-4467-A31D-77279109324E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fld id="{B4083F19-C6A1-4324-8625-ECA9ABAEF1C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B-90D7-4467-A31D-77279109324E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fld id="{804C637D-9B97-4E0B-AD2C-AB56A1D0F2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C-90D7-4467-A31D-77279109324E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fld id="{E6901DAA-2612-44DF-AB1C-D8432EDD44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D-90D7-4467-A31D-77279109324E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fld id="{7F09CC39-E80B-4E6A-AA82-D1ACF242C7D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E-90D7-4467-A31D-77279109324E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fld id="{2D3B0951-AEDC-410E-BC88-26F4A2EB72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CF-90D7-4467-A31D-77279109324E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fld id="{8C8A6801-C28F-45E2-87EE-E39597E2B2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0-90D7-4467-A31D-77279109324E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fld id="{377C0335-F568-4FBF-9052-A5A0AF904C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1-90D7-4467-A31D-77279109324E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fld id="{41CC8523-D584-4A5F-B190-A1040990E2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2-90D7-4467-A31D-77279109324E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fld id="{29B0B5BD-083E-4E13-9AAA-ABCC5BEF12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3-90D7-4467-A31D-77279109324E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fld id="{F9AF9F8F-4114-44A4-9E9F-8AC0DC52A1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4-90D7-4467-A31D-77279109324E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fld id="{45BF119B-85EC-40F3-A1D1-9DB282CF4B9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5-90D7-4467-A31D-77279109324E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fld id="{CCA307AE-505F-41E2-9082-3F4695DCF9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6-90D7-4467-A31D-77279109324E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fld id="{DEE411F4-0156-43C1-9B8C-D146310BBA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7-90D7-4467-A31D-77279109324E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fld id="{283D184C-BC5D-4774-9E11-C46990759A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8-90D7-4467-A31D-77279109324E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fld id="{A6C8014B-B9C5-4F53-A308-5624864E8B9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9-90D7-4467-A31D-77279109324E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fld id="{A83CD5F7-82B1-442D-9989-E519B66210D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A-90D7-4467-A31D-77279109324E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fld id="{AB1C6066-800B-4878-9CEF-DCAD26387C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B-90D7-4467-A31D-77279109324E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fld id="{1E6976A2-4BCD-4793-9785-2D41C702DD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C-90D7-4467-A31D-77279109324E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fld id="{CF88917C-C996-488E-B138-2634A1D951D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D-90D7-4467-A31D-77279109324E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fld id="{656E5625-2A6C-46AD-859C-5FBADD571A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E-90D7-4467-A31D-77279109324E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fld id="{A418A014-8C8B-4373-9347-3C41550B65D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DF-90D7-4467-A31D-77279109324E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fld id="{FEA0C62B-529A-4901-9ABE-B6EA13C455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0-90D7-4467-A31D-77279109324E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fld id="{95A0BCB3-D640-4596-BAC7-5BB4125B75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1-90D7-4467-A31D-77279109324E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fld id="{02A627E2-C987-4B7F-8191-A1C82BA39E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2-90D7-4467-A31D-77279109324E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fld id="{E63531B2-37CC-421C-8193-37669130B8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3-90D7-4467-A31D-77279109324E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fld id="{8CA6FF56-3F82-401F-A2DA-D77E92D3F65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4-90D7-4467-A31D-77279109324E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fld id="{D7EDDEE2-6D0D-48CC-9E1C-A09D7C5417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5-90D7-4467-A31D-77279109324E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fld id="{C28C4222-B7D4-4159-8AD8-98CDAD11E4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6-90D7-4467-A31D-77279109324E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fld id="{4029DF8D-285B-41C9-9A76-48511120D9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7-90D7-4467-A31D-77279109324E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fld id="{57F50380-9133-47E6-9E8C-2806E664B80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8-90D7-4467-A31D-77279109324E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fld id="{E172B9F4-0A33-48D4-9023-4251F23DC6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9-90D7-4467-A31D-77279109324E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fld id="{E7828FB9-FD6D-4A4E-9158-B8F59F9DD2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A-90D7-4467-A31D-77279109324E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fld id="{F0BF6FFA-2EF7-4D9D-9F72-EAB1CF4F25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B-90D7-4467-A31D-77279109324E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fld id="{56D408BF-FFF8-4AB8-BEE0-039728B20F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C-90D7-4467-A31D-77279109324E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fld id="{CE0C4F28-3576-4E45-A9ED-E8F1944391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D-90D7-4467-A31D-77279109324E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fld id="{2B611C83-6A4D-4FE5-A04E-5F5581D8928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E-90D7-4467-A31D-77279109324E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fld id="{2C163CCE-1CC6-4A42-BDED-3AB1A40FD4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F-90D7-4467-A31D-77279109324E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fld id="{0A1232E9-DC0B-4D14-BA94-A4669607E2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0-90D7-4467-A31D-77279109324E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fld id="{E814B246-9305-4FE7-898D-161DF61D56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1-90D7-4467-A31D-77279109324E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fld id="{684221BF-9865-4A5B-BFD2-69471BF3C4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2-90D7-4467-A31D-77279109324E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fld id="{CB476F8E-666B-42B7-A043-7E2E89DD4DC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3-90D7-4467-A31D-77279109324E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fld id="{A840AFC6-4A59-42BB-90F8-32F61D5BB6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4-90D7-4467-A31D-77279109324E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fld id="{A54D9052-DABA-4BD8-BE1C-ABC831BFCD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5-90D7-4467-A31D-77279109324E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fld id="{FCE52345-4E46-4EFA-88F1-16B7D8EF8B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6-90D7-4467-A31D-77279109324E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fld id="{88B700AB-1F2F-485B-800A-F94D01164E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7-90D7-4467-A31D-77279109324E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fld id="{1A0E9E87-4793-48BF-95FD-1B5CA82243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8-90D7-4467-A31D-77279109324E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fld id="{6CFEEED1-6120-4C9B-B55D-2094DA1E21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9-90D7-4467-A31D-77279109324E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fld id="{3AA65E35-0E2C-47F7-99BB-7B711FE518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A-90D7-4467-A31D-77279109324E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fld id="{1B4C72A5-3E7D-417A-81C8-C6D89DC405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B-90D7-4467-A31D-77279109324E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fld id="{EEAB57FE-5482-4D9A-9CC2-40FF0408330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C-90D7-4467-A31D-77279109324E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fld id="{85344F7D-45BF-46DA-B6DC-060479A584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D-90D7-4467-A31D-77279109324E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fld id="{B723D339-6407-49DC-A50A-9DDAC3D9A3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E-90D7-4467-A31D-77279109324E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fld id="{DD59FC07-85F0-4723-9723-856471DB2E8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FF-90D7-4467-A31D-77279109324E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fld id="{72CA45C9-3D93-499C-9E0C-89BCFD0629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0-90D7-4467-A31D-77279109324E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fld id="{1D9EDB8E-371A-4514-98B6-99505BF251C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1-90D7-4467-A31D-77279109324E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fld id="{5A54DD8E-1059-4EBF-8CB9-4C8F6B13DB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2-90D7-4467-A31D-77279109324E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fld id="{59F85897-CA8B-4E1B-8ADC-92440CB458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3-90D7-4467-A31D-77279109324E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fld id="{3B839FB5-7BA7-4722-85E5-7C4BD53D2E7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4-90D7-4467-A31D-77279109324E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fld id="{D15A6736-3888-47F9-B1DA-6EED41A4D3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5-90D7-4467-A31D-77279109324E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fld id="{22384CB9-042B-4356-B7BB-2F02D2D6710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6-90D7-4467-A31D-77279109324E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fld id="{34F606A2-068A-4CE8-A86B-1F50165ED42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7-90D7-4467-A31D-77279109324E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fld id="{1F13FBB7-7B76-471E-8570-67E4867D1B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8-90D7-4467-A31D-77279109324E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fld id="{97D8CAF2-8E49-4E0F-B7C1-91B010D36F0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9-90D7-4467-A31D-77279109324E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fld id="{6C5B5C8C-FF6E-4405-90C4-E69FDC26DE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A-90D7-4467-A31D-77279109324E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fld id="{72976416-1A64-4F08-9CD6-16158A32DC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B-90D7-4467-A31D-77279109324E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fld id="{79DA2833-FE8D-45FE-86C3-5CD9584EB2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C-90D7-4467-A31D-77279109324E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fld id="{CC8FB28E-6FC7-4FDE-98AB-40C43549AB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D-90D7-4467-A31D-77279109324E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fld id="{F2595814-2974-4691-AED8-5DFD8F11AB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E-90D7-4467-A31D-77279109324E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fld id="{B29ABDA9-2B7E-49B2-831E-98C2858BA5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0F-90D7-4467-A31D-77279109324E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fld id="{2872CBEA-94FE-4A4C-A21C-B6723D248E4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0-90D7-4467-A31D-77279109324E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fld id="{0F986547-833C-452E-96D8-031B5555C3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1-90D7-4467-A31D-77279109324E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fld id="{32F83098-F6E4-467A-8B7D-C134C6C563F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2-90D7-4467-A31D-77279109324E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fld id="{3DA88944-5A73-4A31-8B3D-CE8D0E9E37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3-90D7-4467-A31D-77279109324E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fld id="{9C4F5552-53EB-4EA0-B9E0-B2BBB4C785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4-90D7-4467-A31D-77279109324E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fld id="{C621AE3E-6500-49EB-AA19-C3BBAC073D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5-90D7-4467-A31D-77279109324E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fld id="{58D601A1-854D-42EB-A08E-89812567B9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6-90D7-4467-A31D-77279109324E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fld id="{6B34068C-8A47-4E04-86D9-783DB9D759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7-90D7-4467-A31D-77279109324E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fld id="{FB5CD17F-71EA-4AA1-9911-F6624793E6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8-90D7-4467-A31D-77279109324E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fld id="{DE125280-520D-4CE6-847E-A1FC890241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9-90D7-4467-A31D-77279109324E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fld id="{AC2E5C4B-B415-4F4D-8118-08B80B774A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A-90D7-4467-A31D-77279109324E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fld id="{E2C4F400-7498-4F7D-B22B-5A1C065DFF2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B-90D7-4467-A31D-77279109324E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fld id="{691D5338-026D-4AF5-93CB-2AF7CBF9BB6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C-90D7-4467-A31D-77279109324E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fld id="{FA191B49-2728-45A8-B22C-4A81D46079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D-90D7-4467-A31D-77279109324E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fld id="{C88F2DC8-935C-47CD-911E-4A861237043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E-90D7-4467-A31D-77279109324E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5049E154-A84D-43AE-A4C2-9994AC8F09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F-90D7-4467-A31D-77279109324E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fld id="{DBAC622A-B513-4218-97D5-663D7084A4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0-90D7-4467-A31D-77279109324E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fld id="{0C0F8248-272A-438F-BF76-8569449161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1-90D7-4467-A31D-77279109324E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fld id="{29C4ECE8-5DCD-478F-A49D-01D370FC14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2-90D7-4467-A31D-77279109324E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fld id="{712ECC69-B0CD-4E46-80F3-B04C67260A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3-90D7-4467-A31D-77279109324E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fld id="{06832ECD-A7EC-43FD-BEB9-6DB0574330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4-90D7-4467-A31D-77279109324E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fld id="{5E3E4818-91D2-4928-931B-A893D71FE4D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5-90D7-4467-A31D-77279109324E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fld id="{30FFCBC1-A7C5-48AF-96CB-8264EE19E9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6-90D7-4467-A31D-77279109324E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fld id="{1AB395CE-2275-43CC-976B-163AD6BBF5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7-90D7-4467-A31D-77279109324E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fld id="{F897C573-6B0A-4A2A-999C-BE54CB1C551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8-90D7-4467-A31D-77279109324E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fld id="{4347AF98-FD83-473A-AD54-0F601126F8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9-90D7-4467-A31D-77279109324E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fld id="{D1CDCEE9-7546-458B-BB10-D5CC4C4198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A-90D7-4467-A31D-77279109324E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fld id="{C162F847-D61B-4DF0-8381-1D3B1896D2C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B-90D7-4467-A31D-77279109324E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fld id="{D8F2FC96-1163-485E-B4CC-128508B557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C-90D7-4467-A31D-77279109324E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fld id="{2A7D5F05-C192-45F8-B711-4453444605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D-90D7-4467-A31D-77279109324E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fld id="{54E7758C-9EEE-4BD6-80B3-9408116335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E-90D7-4467-A31D-77279109324E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fld id="{E4CC0E54-5FA7-4E37-8989-652C06488D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2F-90D7-4467-A31D-77279109324E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fld id="{ECFD0C57-1051-4F06-B557-72C3261F57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0-90D7-4467-A31D-77279109324E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fld id="{A7DD61DE-A411-493C-8B2D-5957238896B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1-90D7-4467-A31D-77279109324E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fld id="{9B7B5CBA-C632-4B04-BEC5-E60B2E5048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2-90D7-4467-A31D-77279109324E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fld id="{76C3EF33-0FAC-4C88-AD0E-B29EB7BF1C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3-90D7-4467-A31D-77279109324E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fld id="{B93BEA0E-4DB6-46F6-BFF8-DB61D7C689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4-90D7-4467-A31D-77279109324E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fld id="{561920FD-7143-4EF8-8083-BD40D9407B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5-90D7-4467-A31D-77279109324E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fld id="{E01559AA-685A-4DC2-9B59-F2E3B5411B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6-90D7-4467-A31D-77279109324E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fld id="{748BAFC9-9EEE-49D4-8EF6-1A1ADAD65F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7-90D7-4467-A31D-77279109324E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fld id="{BE3ED866-EDDE-4CCB-B696-59A6B3BE8D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8-90D7-4467-A31D-77279109324E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fld id="{F3DB1611-2013-4894-BDBD-A81D46B407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9-90D7-4467-A31D-77279109324E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fld id="{73110B85-B38B-4D2D-A605-36280B14EC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A-90D7-4467-A31D-77279109324E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fld id="{CE5142B9-640E-4009-8EAE-93C286E72C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B-90D7-4467-A31D-77279109324E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fld id="{7CEB9F9B-3BDA-48D3-8A8F-FBB5F2782C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C-90D7-4467-A31D-77279109324E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fld id="{5372B1CD-7C57-4464-8ECA-6FA1128AEB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D-90D7-4467-A31D-77279109324E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fld id="{B85EED08-84F7-44E2-B55C-B7F3FAF8AC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E-90D7-4467-A31D-77279109324E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fld id="{443BBC19-31DF-49CF-A7BD-F83A3AF15C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F-90D7-4467-A31D-77279109324E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fld id="{73CA9197-F48B-4CB0-A08C-64326A9804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0-90D7-4467-A31D-77279109324E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fld id="{7FCD1908-E7FF-4D20-85E2-D3214432374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1-90D7-4467-A31D-77279109324E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fld id="{60B3EE08-A37F-4506-B1B9-4E56A6CEEBD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2-90D7-4467-A31D-77279109324E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fld id="{DA082A70-4978-4EC5-8B45-5688BF6767E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3-90D7-4467-A31D-77279109324E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fld id="{CE6CECB8-7020-4AB8-A733-DFAB8487B0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4-90D7-4467-A31D-77279109324E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fld id="{96F40CB6-3F80-46D5-9A42-795EDACCA7A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5-90D7-4467-A31D-77279109324E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fld id="{F3E4F798-C73F-4AB9-89BA-9A8E0BFDD1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6-90D7-4467-A31D-77279109324E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fld id="{7E6D8B20-38C7-4B6E-B844-A50EC6F6EC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7-90D7-4467-A31D-77279109324E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fld id="{0DFCFBEB-618E-4B6A-98FA-1C41FC44D5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8-90D7-4467-A31D-77279109324E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fld id="{B69729F7-54DA-4E9D-8728-D67F006F2D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9-90D7-4467-A31D-77279109324E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fld id="{77575F89-27A9-4017-B9CE-05DD84B6E1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A-90D7-4467-A31D-77279109324E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fld id="{388021D6-75CB-4D95-8DF6-2B374CE6BE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B-90D7-4467-A31D-77279109324E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fld id="{DF277388-F99E-4E10-94C0-215FC2CF7F9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C-90D7-4467-A31D-77279109324E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fld id="{9B2E1830-6ED5-4A1E-9498-748540AA7C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D-90D7-4467-A31D-77279109324E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fld id="{670BCB17-7D5D-4C9F-BEEF-72A3C096CF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E-90D7-4467-A31D-77279109324E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fld id="{E22957A5-9800-4B1F-B9D6-A3F6E05DFA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4F-90D7-4467-A31D-77279109324E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fld id="{718D4422-F199-402F-953F-BB5FB585FC4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0-90D7-4467-A31D-77279109324E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fld id="{8131E8D0-E637-4386-92D2-EFA418F27C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1-90D7-4467-A31D-77279109324E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fld id="{1DC0E691-45A2-4D00-BF8B-FCFA7CE896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2-90D7-4467-A31D-77279109324E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fld id="{286B33F9-D52A-481A-AE79-B96A3FEE16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3-90D7-4467-A31D-77279109324E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fld id="{F1378D45-5993-451D-A56C-18EC6E4363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4-90D7-4467-A31D-77279109324E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fld id="{7DCC9FCC-D69F-4D9B-9593-22A7B4BB8D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5-90D7-4467-A31D-77279109324E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fld id="{40D90530-7DB5-4FC6-8742-AEC3A2B3E2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6-90D7-4467-A31D-77279109324E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fld id="{E929F1BF-62A3-40A6-A80F-D46B037298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7-90D7-4467-A31D-77279109324E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fld id="{103AA102-3A4B-4752-8B90-03E3FBEEDC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8-90D7-4467-A31D-77279109324E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fld id="{D99FF6A2-0911-4361-9A5D-E420D450F6B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9-90D7-4467-A31D-77279109324E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fld id="{4EAA6BFA-97EC-4D3B-8B1F-FD6FBCB7C7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A-90D7-4467-A31D-77279109324E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fld id="{FA22B03E-8E0F-4C69-8FDA-644634E83B1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B-90D7-4467-A31D-77279109324E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fld id="{3B07999C-4225-4E1F-A946-6A6F26DECBA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C-90D7-4467-A31D-77279109324E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fld id="{1BD189FE-6F04-4E73-9337-F70B2A8961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D-90D7-4467-A31D-77279109324E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fld id="{490D47BE-4193-44AD-BCAE-BBA43627FB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E-90D7-4467-A31D-77279109324E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fld id="{86E19197-0ECE-4018-9C58-52951EB638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F-90D7-4467-A31D-77279109324E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fld id="{F20EB92C-8771-40DF-B3C1-D3F7C69BDB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0-90D7-4467-A31D-77279109324E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fld id="{F13C1395-B73E-4DCE-AC9D-07682EF5BD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1-90D7-4467-A31D-77279109324E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fld id="{6C216CD1-C4F7-41C1-89FA-FEC905EC60B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2-90D7-4467-A31D-77279109324E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fld id="{49A66977-8342-4F7C-B85B-118C63D481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3-90D7-4467-A31D-77279109324E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fld id="{C28AD83B-0EBD-4113-AC1C-ED1208458F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4-90D7-4467-A31D-77279109324E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fld id="{426F591B-EC88-4727-B86E-D08A2D2799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5-90D7-4467-A31D-77279109324E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fld id="{951EA8D4-0FF8-4199-8985-083F1E1995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6-90D7-4467-A31D-77279109324E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fld id="{A0BEC95A-DB48-42D7-A564-E8DB5CB10C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7-90D7-4467-A31D-77279109324E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fld id="{C8B6CE3A-6D8A-4D13-A3EF-F369384C0A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8-90D7-4467-A31D-77279109324E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fld id="{24BAB13C-433F-4787-BDB3-C0323A554E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9-90D7-4467-A31D-77279109324E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fld id="{C0DDFEAA-04B1-4354-A1AE-1DD75874E2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A-90D7-4467-A31D-77279109324E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fld id="{EF45D72B-13EC-433F-8394-3405AAAACF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B-90D7-4467-A31D-77279109324E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fld id="{FAAF6042-B5A6-4972-B31E-384DB6140F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C-90D7-4467-A31D-77279109324E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fld id="{11EAF4BC-60C0-4893-B460-359D374A44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D-90D7-4467-A31D-77279109324E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fld id="{C80D7FA9-D2C8-4E63-B4A3-A8CE7DD48C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E-90D7-4467-A31D-77279109324E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fld id="{D2B48037-A021-4842-8E19-A7C22EAFA19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F-90D7-4467-A31D-77279109324E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fld id="{9B48F46C-546B-44E4-BAC7-AED39A05B03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0-90D7-4467-A31D-77279109324E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fld id="{E0A79EC3-8A44-44F1-B6DE-EA7D4E96FA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1-90D7-4467-A31D-77279109324E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fld id="{76169FA2-5175-4CAF-A15B-B5CE9E0A72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2-90D7-4467-A31D-77279109324E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fld id="{B4B29D6D-1495-4B41-AD88-B6462CBEA6D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3-90D7-4467-A31D-77279109324E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fld id="{0C36830B-A023-4B68-982E-56A6F50D6EB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4-90D7-4467-A31D-77279109324E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fld id="{000C4798-8D53-4B44-94BE-D7E12CE6919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5-90D7-4467-A31D-77279109324E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fld id="{644087F5-E843-492A-A18A-45A017245A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6-90D7-4467-A31D-77279109324E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fld id="{3C14EFFC-89C8-4BFC-A445-74501E41E5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7-90D7-4467-A31D-77279109324E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fld id="{00C1CCD7-6027-496E-AC20-EEE4511DD7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8-90D7-4467-A31D-77279109324E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fld id="{46B640C8-53EB-4BA3-9020-9FA3D54834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9-90D7-4467-A31D-77279109324E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fld id="{B27342DA-554A-47DA-8B28-E15C7683D01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A-90D7-4467-A31D-77279109324E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fld id="{C2FF36DE-4ABB-4E2F-A209-B789AA390D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B-90D7-4467-A31D-77279109324E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fld id="{B8C4D31D-A8EB-4BD9-AC1F-98F459D8AA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C-90D7-4467-A31D-77279109324E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fld id="{A011CF2D-3883-4993-B03E-DCE55D35FF3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D-90D7-4467-A31D-77279109324E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fld id="{9089160A-292D-42F7-AAA9-14D7529DDE4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E-90D7-4467-A31D-77279109324E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fld id="{5DD8E02D-C2FD-4239-993D-64FAC295B5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F-90D7-4467-A31D-77279109324E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fld id="{70D4E8EC-9974-4639-82A9-63B515AE1E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0-90D7-4467-A31D-77279109324E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fld id="{7E6B15F4-6429-49FA-B4B4-68129CCDAB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1-90D7-4467-A31D-77279109324E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fld id="{2F921F7C-E775-4FD5-A86A-8740978BC5F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2-90D7-4467-A31D-77279109324E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fld id="{AFDCD5B1-D4C6-408D-8A28-E4A0631073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3-90D7-4467-A31D-77279109324E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fld id="{7D79E3EE-39E2-434F-8E73-7AAEBA12CA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4-90D7-4467-A31D-77279109324E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fld id="{FECA79E1-AEF2-424E-8C89-0574318F58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5-90D7-4467-A31D-77279109324E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fld id="{C879C6B4-3453-4452-A701-ECFFF17C16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6-90D7-4467-A31D-77279109324E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fld id="{1CA97144-48C1-49E8-B04C-8E8F278399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7-90D7-4467-A31D-77279109324E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fld id="{25A0AEE9-19D8-4BF4-AD68-659B0F99DC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8-90D7-4467-A31D-77279109324E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fld id="{B17D97DF-8C4B-425C-8563-4CB73F797B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9-90D7-4467-A31D-77279109324E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fld id="{48DD6CB0-C83F-4D4C-BE64-4FFE9D6FCA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A-90D7-4467-A31D-77279109324E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fld id="{385EA990-565F-49B9-93D2-DD0ABF25A2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B-90D7-4467-A31D-77279109324E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fld id="{D23446A5-9052-492C-A1C1-EC7D5F75DE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C-90D7-4467-A31D-77279109324E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fld id="{3D11E934-C27D-435F-A547-74B3F85F78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D-90D7-4467-A31D-77279109324E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fld id="{B991FF1F-589A-45AF-96BA-E0A4430CD9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E-90D7-4467-A31D-77279109324E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fld id="{BA8A4DB6-C23A-4653-AA57-62C9634C2E8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8F-90D7-4467-A31D-77279109324E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fld id="{B60DCF1A-2F98-4837-A296-DAAED628F9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0-90D7-4467-A31D-77279109324E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fld id="{EE7C0074-19EA-44DE-8DBB-16C970CCA2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1-90D7-4467-A31D-77279109324E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fld id="{4201D355-2348-4000-9ED8-BFBEA29C70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2-90D7-4467-A31D-77279109324E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fld id="{A784C207-828B-4BF8-9CC6-19F5DB4145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3-90D7-4467-A31D-77279109324E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fld id="{19AD9D21-B227-43BC-B100-37A2AD9182E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4-90D7-4467-A31D-77279109324E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fld id="{41094B20-C464-4C0C-B808-0A9E020ECE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5-90D7-4467-A31D-77279109324E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fld id="{9E0AD326-F0F4-44A4-8D8F-B47B133E94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6-90D7-4467-A31D-77279109324E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fld id="{B6E908EC-3910-4D3E-B4A9-FFE9E56DAA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7-90D7-4467-A31D-77279109324E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fld id="{A4D59071-EA82-4A47-83F6-B68B6630F13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8-90D7-4467-A31D-77279109324E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fld id="{164C3BEB-976E-4715-BB68-B35F75E3F6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9-90D7-4467-A31D-77279109324E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fld id="{5B15BFB2-DB2A-4872-9186-1AFBADC4F9F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A-90D7-4467-A31D-77279109324E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fld id="{CAD7FE14-34ED-4C21-92EB-CADF0DB782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B-90D7-4467-A31D-77279109324E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fld id="{FDBACFA5-5EF0-49F8-899D-66375B2959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C-90D7-4467-A31D-77279109324E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fld id="{7878C357-0FD7-4DA9-97FF-2A731C83DF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D-90D7-4467-A31D-77279109324E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fld id="{2DB7F519-B718-44E7-BB88-372F4DED310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E-90D7-4467-A31D-77279109324E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fld id="{EE51E55F-5AD0-47F4-A907-213E005F13E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9F-90D7-4467-A31D-77279109324E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fld id="{AE3A064E-8A09-4643-882E-AC560D7D10D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0-90D7-4467-A31D-77279109324E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fld id="{48E1527B-0009-4571-95D8-5FE1D7D43C4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1-90D7-4467-A31D-77279109324E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fld id="{C646FC6D-AC11-4011-9A41-1F749D818CA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2-90D7-4467-A31D-77279109324E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fld id="{15CCA55F-4B5E-41F8-9B42-18349214E1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3-90D7-4467-A31D-77279109324E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fld id="{0529E79B-DBE0-43FF-920A-DE1A234437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4-90D7-4467-A31D-77279109324E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fld id="{3DB4C974-BDD0-475F-8E41-FC5ACB6CE6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5-90D7-4467-A31D-77279109324E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fld id="{74EDA7A4-E1A4-44A0-B97F-2F49A561EE5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6-90D7-4467-A31D-77279109324E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fld id="{C0BA1655-6697-4C22-958F-0EF9726B68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7-90D7-4467-A31D-77279109324E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fld id="{85B91C92-A467-4CE9-92B0-956F202510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8-90D7-4467-A31D-77279109324E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fld id="{0B8510C9-1023-4F67-8695-6060C190280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9-90D7-4467-A31D-77279109324E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fld id="{24923B16-80FD-4159-B99B-1DC779A580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A-90D7-4467-A31D-77279109324E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fld id="{30319306-A1BA-49D1-8530-C7098EFB5BA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B-90D7-4467-A31D-77279109324E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fld id="{085EA8FB-6164-4712-AE63-9849E1688C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C-90D7-4467-A31D-77279109324E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fld id="{06FFE3FA-5B36-4E85-9C53-4EC4B5E2B32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D-90D7-4467-A31D-77279109324E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fld id="{62D675C9-A177-47E6-A958-1D5EFA5A59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E-90D7-4467-A31D-77279109324E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fld id="{00682629-4504-4D7A-A911-362F50BC86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F-90D7-4467-A31D-77279109324E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fld id="{8C2A8110-A35B-4F70-9A7E-C14E63690D8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0-90D7-4467-A31D-77279109324E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fld id="{8900D128-AE08-4F4F-A4CA-922FEC5DFF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1-90D7-4467-A31D-77279109324E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fld id="{9C76AB1E-17BA-415E-83A2-0CBC391200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2-90D7-4467-A31D-77279109324E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fld id="{021AF2D4-0951-4BBB-B825-AE257A33F9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3-90D7-4467-A31D-77279109324E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fld id="{6203E97D-7A41-4448-A6C0-5FECCC3D87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4-90D7-4467-A31D-77279109324E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fld id="{745056F7-57F7-4754-8FB2-2CE72A4F34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5-90D7-4467-A31D-77279109324E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fld id="{B673D658-5DF1-43D4-94AD-BC06A98777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6-90D7-4467-A31D-77279109324E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fld id="{6B09740E-D366-4BC9-B56D-6781E24266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7-90D7-4467-A31D-77279109324E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fld id="{CCB15787-AC88-4606-AE25-538EEAB4F3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8-90D7-4467-A31D-77279109324E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fld id="{F664487A-7A66-42A6-9A23-A9E99238AE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9-90D7-4467-A31D-77279109324E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fld id="{9D76B87B-F287-4285-A20D-FBE6F8410D7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A-90D7-4467-A31D-77279109324E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fld id="{EC2251B3-882C-496B-B48D-C2AB8E3F79F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B-90D7-4467-A31D-77279109324E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fld id="{3AF6CAF8-F941-462A-BEB2-B93D8AF0312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C-90D7-4467-A31D-77279109324E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fld id="{88082880-0CF9-40C6-911B-5935F0CCEF8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D-90D7-4467-A31D-77279109324E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fld id="{EA40A322-7E30-4C25-9AB5-ADC5EC5CD8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E-90D7-4467-A31D-77279109324E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fld id="{FC90968D-73E1-4A33-9800-D98A573D5F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BF-90D7-4467-A31D-77279109324E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fld id="{EE5D5214-75BC-4FFE-AE2C-1D7B6AFD99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0-90D7-4467-A31D-77279109324E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fld id="{53C5171E-F925-4C59-9FBF-A70D12F4AC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1-90D7-4467-A31D-77279109324E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fld id="{138342B4-D206-4BA4-AC3F-2036CFC37CE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2-90D7-4467-A31D-77279109324E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fld id="{8301D789-68BA-4CAC-A354-2EA1ABEE0F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3-90D7-4467-A31D-77279109324E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fld id="{34D8BAC0-90F9-468A-BDA7-125004A868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4-90D7-4467-A31D-77279109324E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fld id="{A6BDC45B-AF2A-4458-80D3-60853CAC584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5-90D7-4467-A31D-77279109324E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fld id="{CAFF6212-C09D-4F12-B95D-FA34FF5FB4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6-90D7-4467-A31D-77279109324E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fld id="{02F3605C-0EE1-4847-BF93-32ECEF75FC9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7-90D7-4467-A31D-77279109324E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fld id="{EA9D17BD-8C18-4BD3-9F3D-5FC68C4A38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8-90D7-4467-A31D-77279109324E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fld id="{559D11C3-573A-4C12-AA13-F3E63E4B44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9-90D7-4467-A31D-77279109324E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fld id="{1C694565-3D3D-446E-A5C5-8304E99B72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A-90D7-4467-A31D-77279109324E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fld id="{704BDAF3-FE80-4E4B-A862-A7140735FF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B-90D7-4467-A31D-77279109324E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fld id="{75B3D6FA-7225-4DF0-9D8A-9824F9F322F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C-90D7-4467-A31D-77279109324E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fld id="{BB0C6178-C181-48A7-B02E-58E084A6BC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D-90D7-4467-A31D-77279109324E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fld id="{E70127A3-09B1-441B-AF1C-D020A3B3942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E-90D7-4467-A31D-77279109324E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fld id="{B7A70EAC-C30A-4955-819D-03B1E6FA42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CF-90D7-4467-A31D-77279109324E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fld id="{3A7DAA70-BB75-460F-A7BC-4010ADE020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0-90D7-4467-A31D-77279109324E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fld id="{B9BCB3E0-F3E1-4AB9-8445-687BE5AEF9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1-90D7-4467-A31D-77279109324E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fld id="{7705E35B-CAB6-471E-85D5-86694BDA2E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2-90D7-4467-A31D-77279109324E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fld id="{64E57C23-DC85-4A65-BAF8-2D6E5C4E608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3-90D7-4467-A31D-77279109324E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fld id="{F969BC29-4614-4F2F-A2B9-981CA549312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4-90D7-4467-A31D-77279109324E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fld id="{D2BA17C6-8F0A-4998-B0C8-6F4B333BE95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5-90D7-4467-A31D-77279109324E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fld id="{5C822A87-557C-464E-8C01-AE9960D91B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6-90D7-4467-A31D-77279109324E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fld id="{E34F5C3D-00D9-4CAE-9665-D32A00795E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7-90D7-4467-A31D-77279109324E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fld id="{AA78AD6D-75CC-45B6-8120-6700A1FDBB0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8-90D7-4467-A31D-77279109324E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fld id="{0511B398-6DC0-49A7-91E3-6112D1F711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9-90D7-4467-A31D-77279109324E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fld id="{A2A758F0-8E03-4B4F-BB0F-37FAFA2966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A-90D7-4467-A31D-77279109324E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fld id="{2EBAD9E7-73EE-4D30-AB14-A8FA128D68F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B-90D7-4467-A31D-77279109324E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fld id="{60E7C8EE-DDCC-42BC-9F06-0A3BFC6EF36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C-90D7-4467-A31D-77279109324E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fld id="{CD6AE577-AB1B-44EF-B80D-B221A45975E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D-90D7-4467-A31D-77279109324E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fld id="{182E3E8A-BF52-43E6-9D0F-A767F7B288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E-90D7-4467-A31D-77279109324E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fld id="{6AA96033-64F8-4A2D-9A4A-D4AC93FC4D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F-90D7-4467-A31D-77279109324E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fld id="{885973A2-4D46-4C90-A7F8-F9520BE95A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0-90D7-4467-A31D-77279109324E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fld id="{8C287352-670B-4897-B820-4B7186F5AE3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1-90D7-4467-A31D-77279109324E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fld id="{234FFB8C-A68D-45AE-B5F7-2E94D75336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2-90D7-4467-A31D-77279109324E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fld id="{CB9177B3-E763-45A7-8A59-F789D4DC147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3-90D7-4467-A31D-77279109324E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fld id="{70C50F31-DF88-4D1C-A43F-70C2E51D718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4-90D7-4467-A31D-77279109324E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fld id="{F3C9BFF1-58A3-4D79-BCD5-C6C1EE91DB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5-90D7-4467-A31D-77279109324E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fld id="{36140FC2-316C-45D0-84CD-F3B3AD0CC8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6-90D7-4467-A31D-77279109324E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fld id="{3A0C3822-4863-4A03-90DC-23C36D2CC35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7-90D7-4467-A31D-77279109324E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fld id="{A4A0620C-DD6D-4DEC-A4AF-F0BE27DFBD2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8-90D7-4467-A31D-77279109324E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fld id="{08D3BD05-57F2-42D9-8E91-54FAE3FB68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9-90D7-4467-A31D-77279109324E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fld id="{89260BA6-1673-466A-990D-2CEAC09F10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A-90D7-4467-A31D-77279109324E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fld id="{34DA5AAC-10A7-4805-BB43-8D9D26A923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B-90D7-4467-A31D-77279109324E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fld id="{EF770C35-FC86-4370-95A5-482A4E4122F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C-90D7-4467-A31D-77279109324E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fld id="{2DF01D9A-1C08-46C2-9832-0F0F88B2E9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D-90D7-4467-A31D-77279109324E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fld id="{6B3AFB01-682C-4FED-BFEC-8E65B924023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E-90D7-4467-A31D-77279109324E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fld id="{6CB15C35-8C80-4C09-89FF-0C8A18AD369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F-90D7-4467-A31D-77279109324E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fld id="{04ED2D9D-954F-41DB-87B4-AF0BA4CB51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0-90D7-4467-A31D-77279109324E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fld id="{F9BD1FD2-09B4-4367-839E-0A8362A0718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1-90D7-4467-A31D-77279109324E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fld id="{9B6D3DF3-3CF6-4590-BB4F-FCC7DCA53C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2-90D7-4467-A31D-77279109324E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fld id="{D5B3524E-97F9-4E8E-86B8-077A93506F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3-90D7-4467-A31D-77279109324E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fld id="{CEE6857C-1180-4E2F-95CF-85F08E0FEE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4-90D7-4467-A31D-77279109324E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fld id="{304B2982-699B-4147-A3DE-DC92EA598AB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5-90D7-4467-A31D-77279109324E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fld id="{A0AFA0AB-58DD-488E-BB16-75A25695E0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6-90D7-4467-A31D-77279109324E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fld id="{D73B2A5C-EE89-4E90-BEB5-444B002B5E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7-90D7-4467-A31D-77279109324E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fld id="{986E2BF0-4F39-4F9D-9F69-070D9B96A6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8-90D7-4467-A31D-77279109324E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fld id="{075C4FBB-946D-41EC-A9CF-E32B2A9F4CC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9-90D7-4467-A31D-77279109324E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fld id="{5792EBFA-AC45-4ACD-B54E-A08BAD551D7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A-90D7-4467-A31D-77279109324E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fld id="{08CC32F6-5874-4F38-8737-29B246156ED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B-90D7-4467-A31D-77279109324E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fld id="{D3578A18-A784-4EDF-846B-911D2C61CC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C-90D7-4467-A31D-77279109324E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fld id="{DE4A9FA8-7C99-4017-918E-59D90B2A858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D-90D7-4467-A31D-77279109324E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fld id="{E993E81E-99F1-495C-8DD1-5D4DB4FC05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E-90D7-4467-A31D-77279109324E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fld id="{94D4A993-11CD-4283-B386-B2AAE836A2F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F-90D7-4467-A31D-77279109324E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fld id="{0A2D99B3-F54D-47E2-B5F9-533B58D5676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0-90D7-4467-A31D-77279109324E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fld id="{A7C25F0A-13DA-4465-AD91-36D4C1979B7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1-90D7-4467-A31D-77279109324E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fld id="{8CFD2390-251E-4EE8-9AC0-325C1A9A8CE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2-90D7-4467-A31D-77279109324E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fld id="{67D05E19-455B-41FE-9FAB-EC1B6F9376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3-90D7-4467-A31D-77279109324E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fld id="{37316ED9-9F8F-4574-9075-92A33789391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4-90D7-4467-A31D-77279109324E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fld id="{79F06295-53C4-411A-AE50-A3F29D44F46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5-90D7-4467-A31D-77279109324E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fld id="{EC880D08-16E2-48D0-8CC3-46A4F944FD4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6-90D7-4467-A31D-77279109324E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fld id="{57C40CDA-EB01-49F5-8ED5-B61F0D83B3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7-90D7-4467-A31D-77279109324E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fld id="{5C357E56-FE12-4B94-B4C9-F4862F88BE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8-90D7-4467-A31D-77279109324E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fld id="{6E3FE652-CBA1-43B4-AD1D-2D851B7066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9-90D7-4467-A31D-77279109324E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fld id="{C9AD9F90-5F68-4CE8-85C5-0E5E3DDC1C7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A-90D7-4467-A31D-77279109324E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fld id="{A7E49D0E-D5BE-4F85-80F4-6D83A1ACB1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B-90D7-4467-A31D-77279109324E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fld id="{C0D5C46A-46F2-420C-B24A-438FA724B1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C-90D7-4467-A31D-77279109324E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fld id="{BA04BED5-A97C-42E2-BE7B-7A60C3184CC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D-90D7-4467-A31D-77279109324E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fld id="{BD5308EA-54ED-4BB3-B617-12448483EA6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E-90D7-4467-A31D-77279109324E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fld id="{9F79873A-D60F-4309-AB8B-A9EB871DC7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F-90D7-4467-A31D-77279109324E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fld id="{229C9F37-4ECB-49AA-B42F-B88A383C14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0-90D7-4467-A31D-77279109324E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fld id="{8EA0C13B-0004-49C3-A03C-788D39525F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1-90D7-4467-A31D-77279109324E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fld id="{E0F788EB-E97D-4076-A649-AF12B91D1A9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2-90D7-4467-A31D-77279109324E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fld id="{D17DB1DC-DF30-4A5B-BE0E-48F48BC084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3-90D7-4467-A31D-77279109324E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fld id="{AD7200C2-55AF-45AA-A679-5E6051DE2F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4-90D7-4467-A31D-77279109324E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fld id="{7725B31A-6C60-41E6-917E-8E0F38E5E6B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5-90D7-4467-A31D-77279109324E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fld id="{7CD291B4-5419-4A7A-860A-00E4082EB1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6-90D7-4467-A31D-77279109324E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fld id="{698D0AD0-E93D-4FAF-840B-62EB80338F1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7-90D7-4467-A31D-77279109324E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fld id="{47D5F326-EB4E-418A-BADF-E2FC95D4B66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8-90D7-4467-A31D-77279109324E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fld id="{A03533A9-7349-4678-BAD9-5A2E0C4F44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9-90D7-4467-A31D-77279109324E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fld id="{36DE5F27-C2E8-41A3-B2E5-EA893A658F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A-90D7-4467-A31D-77279109324E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fld id="{64037520-1F22-4964-AE2A-8F68DA0AD4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B-90D7-4467-A31D-77279109324E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fld id="{87369C31-27CE-4BFB-8328-F0B3127B546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C-90D7-4467-A31D-77279109324E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fld id="{5CC58C19-C3A0-4F33-BF86-697B4FAF73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D-90D7-4467-A31D-77279109324E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fld id="{1EBEACB6-6349-496F-961F-1D3C1E19096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E-90D7-4467-A31D-77279109324E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fld id="{F2D2BD6F-70BD-4D53-A0C1-6724B8A4E7D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F-90D7-4467-A31D-77279109324E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fld id="{E8FBE73C-223B-4C6D-AF65-04B8941802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0-90D7-4467-A31D-77279109324E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fld id="{F26C269C-1D53-457F-8D96-C41B7DA1A0A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1-90D7-4467-A31D-77279109324E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fld id="{CF36DBB8-EA71-42CF-B04B-6E7999907D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2-90D7-4467-A31D-77279109324E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fld id="{18FC0E1F-8D37-4CDD-8646-71F882A6346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3-90D7-4467-A31D-77279109324E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fld id="{002DA040-6748-4D88-8CBB-25BB09505E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4-90D7-4467-A31D-77279109324E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fld id="{8E34DD33-4303-4A77-815D-C41C8CDACB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5-90D7-4467-A31D-77279109324E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fld id="{F12B06E6-82C0-4583-9DB3-5888C0C4551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6-90D7-4467-A31D-77279109324E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fld id="{8E6B836D-A613-40AC-B39C-F983662CD9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7-90D7-4467-A31D-77279109324E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fld id="{1B6C986B-9474-4168-9079-CBD9C23767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8-90D7-4467-A31D-77279109324E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fld id="{3A6D3842-5DC7-4421-AE28-C286C52A21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9-90D7-4467-A31D-77279109324E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fld id="{2D24F535-DE54-4FF5-A940-2E3A37DA873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A-90D7-4467-A31D-77279109324E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fld id="{C44818B1-F587-4735-A0A2-48A0A2CCD2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B-90D7-4467-A31D-77279109324E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fld id="{10E866A1-3F36-4A0A-A6BA-2E08E8D03D4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C-90D7-4467-A31D-77279109324E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fld id="{834C3FC8-092A-4D1D-B7AE-08C52CED20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D-90D7-4467-A31D-77279109324E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fld id="{6A2551A5-9D67-422E-9C32-04E22618AE5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E-90D7-4467-A31D-77279109324E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fld id="{B57B1E65-2524-4566-9806-6A20695DBC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F-90D7-4467-A31D-77279109324E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fld id="{66E17A39-E77C-4F46-866C-138D09705D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0-90D7-4467-A31D-77279109324E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fld id="{78C530ED-71F5-4AF7-BAB5-281E0B6311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1-90D7-4467-A31D-77279109324E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fld id="{61349505-6D29-4F84-AC95-FDD82636A36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2-90D7-4467-A31D-77279109324E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fld id="{E6D56E38-2E79-44F3-A2FD-17D835B1D98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3-90D7-4467-A31D-77279109324E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fld id="{135ED144-9449-4785-8924-B614BFFB256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4-90D7-4467-A31D-77279109324E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fld id="{1C1C10B9-B3E1-443C-A03B-CEFB7732FF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5-90D7-4467-A31D-77279109324E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fld id="{3B1762C2-426F-4322-B52D-9E5F7557FC5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6-90D7-4467-A31D-77279109324E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fld id="{CCB1D96D-EEC4-48E0-9525-4F19FC4AB16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7-90D7-4467-A31D-77279109324E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fld id="{DC5962F1-B558-48B8-828D-0B6D0F6FBC9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8-90D7-4467-A31D-77279109324E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fld id="{0FBF6DE7-2E5B-458A-B155-E037F24965B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9-90D7-4467-A31D-77279109324E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fld id="{AF19C003-D260-4BE3-931C-706E7A40527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A-90D7-4467-A31D-77279109324E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fld id="{7F6A7E7A-0A3E-41A6-828E-151596C1C91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B-90D7-4467-A31D-77279109324E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fld id="{A6792681-5904-4E16-9DD5-729C5F457FA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C-90D7-4467-A31D-77279109324E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fld id="{5896A9B2-4568-44AB-80F9-701444E1611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D-90D7-4467-A31D-77279109324E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fld id="{4895F5B5-9B7D-49DA-A1DD-B0FE4467D3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E-90D7-4467-A31D-77279109324E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fld id="{783E7FF5-57AA-4E59-9F6B-6970042198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F-90D7-4467-A31D-77279109324E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fld id="{5AB768E8-EA4F-493D-A461-2C8F6BB9C9F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0-90D7-4467-A31D-77279109324E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fld id="{3AB5C48C-F1B6-4DB0-9D9E-A51EC985D1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1-90D7-4467-A31D-77279109324E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fld id="{0E879B16-8652-4EE6-8D7C-AA6B44C4314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2-90D7-4467-A31D-77279109324E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fld id="{08C00FBA-CE9F-4AC8-9223-A521980A680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3-90D7-4467-A31D-77279109324E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fld id="{F3728AB8-55CC-425C-9DE7-01E300E7E8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4-90D7-4467-A31D-77279109324E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fld id="{4963D1F9-64A6-468B-BEA0-59BF00A834C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5-90D7-4467-A31D-77279109324E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fld id="{D1B6007E-F1EE-411A-89FB-A1571D9AB27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6-90D7-4467-A31D-77279109324E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fld id="{98D5659C-6E3D-4BEB-BABB-B8EABC9C73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7-90D7-4467-A31D-77279109324E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fld id="{A97A471F-FE6B-461A-A845-9755E5DE8B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8-90D7-4467-A31D-77279109324E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fld id="{08498C28-ACEC-475D-AFA3-58A903D72C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9-90D7-4467-A31D-77279109324E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fld id="{76C789AC-8212-4C20-9965-C6F5B94D834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A-90D7-4467-A31D-77279109324E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fld id="{B8FD34B8-4C79-4D90-9F3A-D007A522ACE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B-90D7-4467-A31D-77279109324E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fld id="{848DC8E8-F0DE-44A9-8B0F-30324FA6A8F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C-90D7-4467-A31D-77279109324E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fld id="{14DF34E2-5209-45E0-A1A1-071CF20A73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D-90D7-4467-A31D-77279109324E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fld id="{C824F4EF-3E48-4172-BCDD-E077AE1AC6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E-90D7-4467-A31D-77279109324E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fld id="{9DDB4A42-00DC-4078-BB0F-24D3AEBFAC0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F-90D7-4467-A31D-77279109324E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fld id="{42101FB4-55D8-4100-8269-1A9E93FE7B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0-90D7-4467-A31D-77279109324E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fld id="{DA3A858E-A0AE-4D13-9EAB-D642D2C5E79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1-90D7-4467-A31D-77279109324E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fld id="{CAED8D34-31F9-40D3-B05F-4124DEA96E2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2-90D7-4467-A31D-77279109324E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fld id="{B8848BC0-29F5-4DD5-BA59-91187220C0A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3-90D7-4467-A31D-77279109324E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fld id="{5F7ECBE9-2E5D-4970-8561-431AC769BEE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4-90D7-4467-A31D-77279109324E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fld id="{D5113A9C-67E5-40A5-B126-2A5A84891F7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5-90D7-4467-A31D-77279109324E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fld id="{8DE9F82E-CA36-4849-903E-DB53BF0B9DF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6-90D7-4467-A31D-77279109324E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fld id="{8C984039-7725-4462-8FC7-ACDE0F4E537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7-90D7-4467-A31D-77279109324E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fld id="{EE36DED1-FC8D-4DFE-ADBE-9AC27883A9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8-90D7-4467-A31D-77279109324E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fld id="{33BBF2FE-9299-48D7-9EDD-AF92D1608BA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9-90D7-4467-A31D-77279109324E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fld id="{5F299A13-81D8-421F-BDDB-CBB8A0CED6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A-90D7-4467-A31D-77279109324E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fld id="{6D81BADE-593F-4466-8F05-74C1ECFE77D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B-90D7-4467-A31D-77279109324E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fld id="{60662A8B-8CA3-4078-B43C-567DF4206E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C-90D7-4467-A31D-77279109324E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fld id="{448F9B66-7973-4B1F-AD06-6C4404B553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D-90D7-4467-A31D-77279109324E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fld id="{82BDD964-B3CA-4127-9217-1DC10FF439E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E-90D7-4467-A31D-77279109324E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fld id="{6AA86270-5A74-4AEF-8415-422F39CB364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F-90D7-4467-A31D-77279109324E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fld id="{D0A6B13E-C8DB-4A73-AC1D-C1FF803CA0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0-90D7-4467-A31D-77279109324E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fld id="{294632C5-FC8C-421D-A6CC-1852EF2CBBF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1-90D7-4467-A31D-77279109324E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fld id="{0C52CA6A-91CB-4BD2-8F80-BA65971F8E6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2-90D7-4467-A31D-77279109324E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fld id="{25666A9F-2B7D-4566-A9E8-D9BDFC299B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3-90D7-4467-A31D-77279109324E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fld id="{8E7AC1B7-E213-4AF2-B0CA-51A9B7AFAE2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4-90D7-4467-A31D-77279109324E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fld id="{CD7FC621-ECD3-49BE-8F89-A1B08E10033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5-90D7-4467-A31D-77279109324E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fld id="{3A3DE5E4-F201-44F3-94FC-7E3E0218A15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6-90D7-4467-A31D-77279109324E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fld id="{9CC0B55E-7CA6-4168-B5AE-E3ACAE4E304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7-90D7-4467-A31D-77279109324E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fld id="{851F5336-1F49-488B-BC1A-307164F4410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8-90D7-4467-A31D-77279109324E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fld id="{D827CB09-68D5-4CA1-A88A-0175E4CA7B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9-90D7-4467-A31D-77279109324E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fld id="{CAEF9B0D-9DD2-4AF7-9137-7283A6C2505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A-90D7-4467-A31D-77279109324E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fld id="{4F32FE71-F224-47F5-B3F7-0DC019B405B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B-90D7-4467-A31D-77279109324E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fld id="{DEA88296-BA5B-494A-8BBA-5B590B33D3F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C-90D7-4467-A31D-77279109324E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fld id="{266CA5E8-0561-4BA6-A7CA-9C81BF02A95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D-90D7-4467-A31D-77279109324E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fld id="{16EDCB43-4E77-47DB-8B1C-CF60BA4E63A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E-90D7-4467-A31D-77279109324E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fld id="{8E681247-7BF4-4ABC-849C-EF57761165A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F-90D7-4467-A31D-77279109324E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fld id="{2BC7D0F0-B17D-4D34-B0CD-B5E01C7090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0-90D7-4467-A31D-77279109324E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fld id="{A6672E44-0B4F-47A6-BEAB-E76248195A2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1-90D7-4467-A31D-77279109324E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fld id="{74A5D1E0-10F3-42BC-8C20-D64D876087B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2-90D7-4467-A31D-77279109324E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fld id="{EB7B14B2-4EDA-40A7-9E9F-013B0EEA01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3-90D7-4467-A31D-77279109324E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fld id="{4FF75A2C-9D74-4CE1-A9F2-CAE7268FF52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4-90D7-4467-A31D-77279109324E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fld id="{464A10E5-1D16-4691-9E87-E6B37759164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5-90D7-4467-A31D-77279109324E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fld id="{4945DEB8-4AE9-4B60-B845-FF9F5E95420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6-90D7-4467-A31D-77279109324E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fld id="{E13B7464-9A63-4A52-B06B-DBFEC2B06A8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7-90D7-4467-A31D-77279109324E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fld id="{9DC29A37-6BD3-4104-8946-4DC99003722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8-90D7-4467-A31D-77279109324E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fld id="{AA8F254F-6D11-46BD-803B-B2DE732E02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9-90D7-4467-A31D-77279109324E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fld id="{73BB4E4B-6F7F-4C0E-B6C3-4E96E95A68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A-90D7-4467-A31D-77279109324E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fld id="{78B78F4A-7EFF-4A5C-9B73-5244ACF1367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B-90D7-4467-A31D-77279109324E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fld id="{DC6F5ED6-6739-467C-A49A-9F576DA2545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C-90D7-4467-A31D-77279109324E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fld id="{ABB2C125-4F3A-4A6D-B9CE-4DD2BEEA3C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D-90D7-4467-A31D-77279109324E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fld id="{DBBBF952-AC2C-41FF-ACC2-33A497E9967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E-90D7-4467-A31D-77279109324E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fld id="{06A2A8C6-A443-423F-98AD-DF95F14B32F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F-90D7-4467-A31D-77279109324E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fld id="{791C7750-7004-47A4-8EEC-C7FD32AE477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0-90D7-4467-A31D-77279109324E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fld id="{810B3F41-74D7-4B04-ADC3-1B8094D064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1-90D7-4467-A31D-77279109324E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fld id="{6C0BD4F3-F4E8-471F-91CD-ABB6114BF6C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2-90D7-4467-A31D-77279109324E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fld id="{0EEE0A19-E97B-4FF6-BEFD-2EF5643D12B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3-90D7-4467-A31D-77279109324E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fld id="{FE237065-A8FA-4137-ADAA-599AAF15125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4-90D7-4467-A31D-77279109324E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fld id="{C305FC41-9195-41BD-9B86-BC9D2EC77D3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5-90D7-4467-A31D-77279109324E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fld id="{6C5A2696-099F-4B1F-B2C5-029B52020A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6-90D7-4467-A31D-77279109324E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fld id="{E0E02AFC-D7AC-430B-A16C-DDB00C38F33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7-90D7-4467-A31D-77279109324E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fld id="{9B4CEF26-F2E9-4D39-B0C1-DD31A37401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8-90D7-4467-A31D-77279109324E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fld id="{CCF390F2-C757-4B3D-821A-8989F5AB50F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9-90D7-4467-A31D-77279109324E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fld id="{18152D9F-C040-40EF-8062-0C89CE0753A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A-90D7-4467-A31D-77279109324E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fld id="{E9B1ED9B-E919-4676-808E-1E81E63B385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B-90D7-4467-A31D-77279109324E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fld id="{7EE17003-ECD2-40B3-86ED-B4EC062A9BE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C-90D7-4467-A31D-77279109324E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fld id="{31578BDF-0194-484E-8188-F34B6F5F031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D-90D7-4467-A31D-77279109324E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fld id="{C29A8CDD-93DA-4C1A-8E33-545177EBA7D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E-90D7-4467-A31D-77279109324E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fld id="{06F11DA9-5923-4B25-89B6-6D81CA88FB0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8F-90D7-4467-A31D-77279109324E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fld id="{D6E8CC17-BCAA-4EA9-A6C0-224C078706C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0-90D7-4467-A31D-77279109324E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fld id="{33D85DF7-17D7-4070-920F-BA9BE1A045C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1-90D7-4467-A31D-77279109324E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fld id="{62F7F05B-4FF5-4218-A02A-F2BEACB07C3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2-90D7-4467-A31D-77279109324E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fld id="{70BAA507-B982-43F1-A499-B354AC64892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3-90D7-4467-A31D-77279109324E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fld id="{165E3620-E470-47CB-A057-D7CD059D079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4-90D7-4467-A31D-77279109324E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fld id="{1DADAA63-1CC8-4D1B-8655-83A3ED0E7CC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5-90D7-4467-A31D-77279109324E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fld id="{D0B3F2AA-AE2C-4167-8D22-1D18F17F333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6-90D7-4467-A31D-77279109324E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fld id="{A803E8FB-D49D-4E04-A6F7-795F30CC1FB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7-90D7-4467-A31D-77279109324E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fld id="{95AF1C81-9F73-45F5-BF93-EFF0C40BFF1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8-90D7-4467-A31D-77279109324E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fld id="{2E0954F3-8F13-4C2F-A570-13E3CAD41A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9-90D7-4467-A31D-77279109324E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fld id="{DDE1454D-5D84-4810-9D65-B648B517390F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A-90D7-4467-A31D-77279109324E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fld id="{C6165893-82C0-43EF-A93B-B819E642475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B-90D7-4467-A31D-77279109324E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fld id="{F37074AE-8F51-49D7-8D5B-42EB8CF52FB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C-90D7-4467-A31D-77279109324E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fld id="{4D82E1C3-FF14-4C40-B2F8-69308038D53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D-90D7-4467-A31D-77279109324E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fld id="{82603BDE-DFE9-4AA7-82CD-45B45CF4AD9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E-90D7-4467-A31D-77279109324E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fld id="{4A7508B1-A572-45DA-B48D-0755FB87491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9F-90D7-4467-A31D-77279109324E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fld id="{4A04B234-5717-4394-B402-7D3C2BAF143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0-90D7-4467-A31D-77279109324E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fld id="{D29AEC55-8CC1-437C-8560-DC01A1D6AE6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1-90D7-4467-A31D-77279109324E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fld id="{1E2722DB-9D10-475B-B27E-3280D1E0BE10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2-90D7-4467-A31D-77279109324E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fld id="{810638A4-F9A2-452E-8E7F-6D38A8395FC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3-90D7-4467-A31D-77279109324E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fld id="{94CE62E1-4228-437F-A153-952A07D8E6AA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4-90D7-4467-A31D-77279109324E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fld id="{EB030923-364B-49A0-BCC2-E2DFBFA1BC7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5-90D7-4467-A31D-77279109324E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fld id="{DA06B153-B753-47D3-8502-BC088896353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6-90D7-4467-A31D-77279109324E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fld id="{0DDFF0A1-B13D-4811-841A-8A3503EDA37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7-90D7-4467-A31D-77279109324E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fld id="{54A71823-87BA-41F3-B1A1-182EAE0CE245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8-90D7-4467-A31D-77279109324E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fld id="{37DCBAC7-3C1C-41C3-A0FA-8DD5C0D66326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9-90D7-4467-A31D-77279109324E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fld id="{B99F62DD-A6F8-4713-BDA5-EF0F396B5B5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A-90D7-4467-A31D-77279109324E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fld id="{C086B02F-2296-4D82-8458-AA767672D71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B-90D7-4467-A31D-77279109324E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fld id="{5753897B-C377-43FC-813B-1BE60F4411A9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C-90D7-4467-A31D-77279109324E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fld id="{73E8513E-0200-4E6E-A2F7-86C84FDEBC6D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D-90D7-4467-A31D-77279109324E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fld id="{C77D28C7-C735-4DAA-9B9A-0BCB6A9966CC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E-90D7-4467-A31D-77279109324E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fld id="{F5D1D42E-F085-48F5-BCF8-837F3A293DC2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AF-90D7-4467-A31D-77279109324E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fld id="{2F62C824-3253-4428-9442-BF619000E4DE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0-90D7-4467-A31D-77279109324E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fld id="{F1B3F092-5F5B-4D26-93D9-AF0E4EB497B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1-90D7-4467-A31D-77279109324E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fld id="{A5CA9417-8814-4D54-B358-3A6DC39E345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2-90D7-4467-A31D-77279109324E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fld id="{0277C25B-E094-420D-A17C-0F805F054A84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3-90D7-4467-A31D-77279109324E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fld id="{4EF7626F-9589-4719-A073-B10F8E89AB6B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4-90D7-4467-A31D-77279109324E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fld id="{B4CC1B32-698C-4856-9A74-7C36BE4BB701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5-90D7-4467-A31D-77279109324E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fld id="{765BC64B-A64C-4884-AA68-6D5A5BE75BC3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6-90D7-4467-A31D-77279109324E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fld id="{13C06BE8-43C1-4F05-8D41-C6AB34A05EA8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7-90D7-4467-A31D-77279109324E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fld id="{C58D2BCB-5959-49A2-9ADF-CF2E6051A5D7}" type="CELLRANGE">
                      <a:rPr lang="de-DE"/>
                      <a:pPr/>
                      <a:t>[]</a:t>
                    </a:fld>
                    <a:endParaRPr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B8-90D7-4467-A31D-772791093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accent4"/>
                </a:solidFill>
                <a:round/>
              </a:ln>
              <a:effectLst/>
            </c:spPr>
          </c:errBars>
          <c:cat>
            <c:numRef>
              <c:f>'Hilfsblatt Zeitstrahl'!$H$2:$H$1465</c:f>
              <c:numCache>
                <c:formatCode>dd/\ mmmm\ yyyy</c:formatCode>
                <c:ptCount val="1464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45717</c:v>
                </c:pt>
                <c:pt idx="61">
                  <c:v>45718</c:v>
                </c:pt>
                <c:pt idx="62">
                  <c:v>45719</c:v>
                </c:pt>
                <c:pt idx="63">
                  <c:v>45720</c:v>
                </c:pt>
                <c:pt idx="64">
                  <c:v>45721</c:v>
                </c:pt>
                <c:pt idx="65">
                  <c:v>45722</c:v>
                </c:pt>
                <c:pt idx="66">
                  <c:v>45723</c:v>
                </c:pt>
                <c:pt idx="67">
                  <c:v>45724</c:v>
                </c:pt>
                <c:pt idx="68">
                  <c:v>45725</c:v>
                </c:pt>
                <c:pt idx="69">
                  <c:v>45726</c:v>
                </c:pt>
                <c:pt idx="70">
                  <c:v>45727</c:v>
                </c:pt>
                <c:pt idx="71">
                  <c:v>45728</c:v>
                </c:pt>
                <c:pt idx="72">
                  <c:v>45729</c:v>
                </c:pt>
                <c:pt idx="73">
                  <c:v>45730</c:v>
                </c:pt>
                <c:pt idx="74">
                  <c:v>45731</c:v>
                </c:pt>
                <c:pt idx="75">
                  <c:v>45732</c:v>
                </c:pt>
                <c:pt idx="76">
                  <c:v>45733</c:v>
                </c:pt>
                <c:pt idx="77">
                  <c:v>45734</c:v>
                </c:pt>
                <c:pt idx="78">
                  <c:v>45735</c:v>
                </c:pt>
                <c:pt idx="79">
                  <c:v>45736</c:v>
                </c:pt>
                <c:pt idx="80">
                  <c:v>45737</c:v>
                </c:pt>
                <c:pt idx="81">
                  <c:v>45738</c:v>
                </c:pt>
                <c:pt idx="82">
                  <c:v>45739</c:v>
                </c:pt>
                <c:pt idx="83">
                  <c:v>45740</c:v>
                </c:pt>
                <c:pt idx="84">
                  <c:v>45741</c:v>
                </c:pt>
                <c:pt idx="85">
                  <c:v>45742</c:v>
                </c:pt>
                <c:pt idx="86">
                  <c:v>45743</c:v>
                </c:pt>
                <c:pt idx="87">
                  <c:v>45744</c:v>
                </c:pt>
                <c:pt idx="88">
                  <c:v>45745</c:v>
                </c:pt>
                <c:pt idx="89">
                  <c:v>45746</c:v>
                </c:pt>
                <c:pt idx="90">
                  <c:v>45747</c:v>
                </c:pt>
                <c:pt idx="91">
                  <c:v>45748</c:v>
                </c:pt>
                <c:pt idx="92">
                  <c:v>45749</c:v>
                </c:pt>
                <c:pt idx="93">
                  <c:v>45750</c:v>
                </c:pt>
                <c:pt idx="94">
                  <c:v>45751</c:v>
                </c:pt>
                <c:pt idx="95">
                  <c:v>45752</c:v>
                </c:pt>
                <c:pt idx="96">
                  <c:v>45753</c:v>
                </c:pt>
                <c:pt idx="97">
                  <c:v>45754</c:v>
                </c:pt>
                <c:pt idx="98">
                  <c:v>45755</c:v>
                </c:pt>
                <c:pt idx="99">
                  <c:v>45756</c:v>
                </c:pt>
                <c:pt idx="100">
                  <c:v>45757</c:v>
                </c:pt>
                <c:pt idx="101">
                  <c:v>45758</c:v>
                </c:pt>
                <c:pt idx="102">
                  <c:v>45759</c:v>
                </c:pt>
                <c:pt idx="103">
                  <c:v>45760</c:v>
                </c:pt>
                <c:pt idx="104">
                  <c:v>45761</c:v>
                </c:pt>
                <c:pt idx="105">
                  <c:v>45762</c:v>
                </c:pt>
                <c:pt idx="106">
                  <c:v>45763</c:v>
                </c:pt>
                <c:pt idx="107">
                  <c:v>45764</c:v>
                </c:pt>
                <c:pt idx="108">
                  <c:v>45765</c:v>
                </c:pt>
                <c:pt idx="109">
                  <c:v>45766</c:v>
                </c:pt>
                <c:pt idx="110">
                  <c:v>45767</c:v>
                </c:pt>
                <c:pt idx="111">
                  <c:v>45768</c:v>
                </c:pt>
                <c:pt idx="112">
                  <c:v>45769</c:v>
                </c:pt>
                <c:pt idx="113">
                  <c:v>45770</c:v>
                </c:pt>
                <c:pt idx="114">
                  <c:v>45771</c:v>
                </c:pt>
                <c:pt idx="115">
                  <c:v>45772</c:v>
                </c:pt>
                <c:pt idx="116">
                  <c:v>45773</c:v>
                </c:pt>
                <c:pt idx="117">
                  <c:v>45774</c:v>
                </c:pt>
                <c:pt idx="118">
                  <c:v>45775</c:v>
                </c:pt>
                <c:pt idx="119">
                  <c:v>45776</c:v>
                </c:pt>
                <c:pt idx="120">
                  <c:v>45777</c:v>
                </c:pt>
                <c:pt idx="121">
                  <c:v>45778</c:v>
                </c:pt>
                <c:pt idx="122">
                  <c:v>45779</c:v>
                </c:pt>
                <c:pt idx="123">
                  <c:v>45780</c:v>
                </c:pt>
                <c:pt idx="124">
                  <c:v>45781</c:v>
                </c:pt>
                <c:pt idx="125">
                  <c:v>45782</c:v>
                </c:pt>
                <c:pt idx="126">
                  <c:v>45783</c:v>
                </c:pt>
                <c:pt idx="127">
                  <c:v>45784</c:v>
                </c:pt>
                <c:pt idx="128">
                  <c:v>45785</c:v>
                </c:pt>
                <c:pt idx="129">
                  <c:v>45786</c:v>
                </c:pt>
                <c:pt idx="130">
                  <c:v>45787</c:v>
                </c:pt>
                <c:pt idx="131">
                  <c:v>45788</c:v>
                </c:pt>
                <c:pt idx="132">
                  <c:v>45789</c:v>
                </c:pt>
                <c:pt idx="133">
                  <c:v>45790</c:v>
                </c:pt>
                <c:pt idx="134">
                  <c:v>45791</c:v>
                </c:pt>
                <c:pt idx="135">
                  <c:v>45792</c:v>
                </c:pt>
                <c:pt idx="136">
                  <c:v>45793</c:v>
                </c:pt>
                <c:pt idx="137">
                  <c:v>45794</c:v>
                </c:pt>
                <c:pt idx="138">
                  <c:v>45795</c:v>
                </c:pt>
                <c:pt idx="139">
                  <c:v>45796</c:v>
                </c:pt>
                <c:pt idx="140">
                  <c:v>45797</c:v>
                </c:pt>
                <c:pt idx="141">
                  <c:v>45798</c:v>
                </c:pt>
                <c:pt idx="142">
                  <c:v>45799</c:v>
                </c:pt>
                <c:pt idx="143">
                  <c:v>45800</c:v>
                </c:pt>
                <c:pt idx="144">
                  <c:v>45801</c:v>
                </c:pt>
                <c:pt idx="145">
                  <c:v>45802</c:v>
                </c:pt>
                <c:pt idx="146">
                  <c:v>45803</c:v>
                </c:pt>
                <c:pt idx="147">
                  <c:v>45804</c:v>
                </c:pt>
                <c:pt idx="148">
                  <c:v>45805</c:v>
                </c:pt>
                <c:pt idx="149">
                  <c:v>45806</c:v>
                </c:pt>
                <c:pt idx="150">
                  <c:v>45807</c:v>
                </c:pt>
                <c:pt idx="151">
                  <c:v>45808</c:v>
                </c:pt>
                <c:pt idx="152">
                  <c:v>45809</c:v>
                </c:pt>
                <c:pt idx="153">
                  <c:v>45810</c:v>
                </c:pt>
                <c:pt idx="154">
                  <c:v>45811</c:v>
                </c:pt>
                <c:pt idx="155">
                  <c:v>45812</c:v>
                </c:pt>
                <c:pt idx="156">
                  <c:v>45813</c:v>
                </c:pt>
                <c:pt idx="157">
                  <c:v>45814</c:v>
                </c:pt>
                <c:pt idx="158">
                  <c:v>45815</c:v>
                </c:pt>
                <c:pt idx="159">
                  <c:v>45816</c:v>
                </c:pt>
                <c:pt idx="160">
                  <c:v>45817</c:v>
                </c:pt>
                <c:pt idx="161">
                  <c:v>45818</c:v>
                </c:pt>
                <c:pt idx="162">
                  <c:v>45819</c:v>
                </c:pt>
                <c:pt idx="163">
                  <c:v>45820</c:v>
                </c:pt>
                <c:pt idx="164">
                  <c:v>45821</c:v>
                </c:pt>
                <c:pt idx="165">
                  <c:v>45822</c:v>
                </c:pt>
                <c:pt idx="166">
                  <c:v>45823</c:v>
                </c:pt>
                <c:pt idx="167">
                  <c:v>45824</c:v>
                </c:pt>
                <c:pt idx="168">
                  <c:v>45825</c:v>
                </c:pt>
                <c:pt idx="169">
                  <c:v>45826</c:v>
                </c:pt>
                <c:pt idx="170">
                  <c:v>45827</c:v>
                </c:pt>
                <c:pt idx="171">
                  <c:v>45828</c:v>
                </c:pt>
                <c:pt idx="172">
                  <c:v>45829</c:v>
                </c:pt>
                <c:pt idx="173">
                  <c:v>45830</c:v>
                </c:pt>
                <c:pt idx="174">
                  <c:v>45831</c:v>
                </c:pt>
                <c:pt idx="175">
                  <c:v>45832</c:v>
                </c:pt>
                <c:pt idx="176">
                  <c:v>45833</c:v>
                </c:pt>
                <c:pt idx="177">
                  <c:v>45834</c:v>
                </c:pt>
                <c:pt idx="178">
                  <c:v>45835</c:v>
                </c:pt>
                <c:pt idx="179">
                  <c:v>45836</c:v>
                </c:pt>
                <c:pt idx="180">
                  <c:v>45837</c:v>
                </c:pt>
                <c:pt idx="181">
                  <c:v>45838</c:v>
                </c:pt>
                <c:pt idx="182">
                  <c:v>45839</c:v>
                </c:pt>
                <c:pt idx="183">
                  <c:v>45840</c:v>
                </c:pt>
                <c:pt idx="184">
                  <c:v>45841</c:v>
                </c:pt>
                <c:pt idx="185">
                  <c:v>45842</c:v>
                </c:pt>
                <c:pt idx="186">
                  <c:v>45843</c:v>
                </c:pt>
                <c:pt idx="187">
                  <c:v>45844</c:v>
                </c:pt>
                <c:pt idx="188">
                  <c:v>45845</c:v>
                </c:pt>
                <c:pt idx="189">
                  <c:v>45846</c:v>
                </c:pt>
                <c:pt idx="190">
                  <c:v>45847</c:v>
                </c:pt>
                <c:pt idx="191">
                  <c:v>45848</c:v>
                </c:pt>
                <c:pt idx="192">
                  <c:v>45849</c:v>
                </c:pt>
                <c:pt idx="193">
                  <c:v>45850</c:v>
                </c:pt>
                <c:pt idx="194">
                  <c:v>45851</c:v>
                </c:pt>
                <c:pt idx="195">
                  <c:v>45852</c:v>
                </c:pt>
                <c:pt idx="196">
                  <c:v>45853</c:v>
                </c:pt>
                <c:pt idx="197">
                  <c:v>45854</c:v>
                </c:pt>
                <c:pt idx="198">
                  <c:v>45855</c:v>
                </c:pt>
                <c:pt idx="199">
                  <c:v>45856</c:v>
                </c:pt>
                <c:pt idx="200">
                  <c:v>45857</c:v>
                </c:pt>
                <c:pt idx="201">
                  <c:v>45858</c:v>
                </c:pt>
                <c:pt idx="202">
                  <c:v>45859</c:v>
                </c:pt>
                <c:pt idx="203">
                  <c:v>45860</c:v>
                </c:pt>
                <c:pt idx="204">
                  <c:v>45861</c:v>
                </c:pt>
                <c:pt idx="205">
                  <c:v>45862</c:v>
                </c:pt>
                <c:pt idx="206">
                  <c:v>45863</c:v>
                </c:pt>
                <c:pt idx="207">
                  <c:v>45864</c:v>
                </c:pt>
                <c:pt idx="208">
                  <c:v>45865</c:v>
                </c:pt>
                <c:pt idx="209">
                  <c:v>45866</c:v>
                </c:pt>
                <c:pt idx="210">
                  <c:v>45867</c:v>
                </c:pt>
                <c:pt idx="211">
                  <c:v>45868</c:v>
                </c:pt>
                <c:pt idx="212">
                  <c:v>45869</c:v>
                </c:pt>
                <c:pt idx="213">
                  <c:v>45870</c:v>
                </c:pt>
                <c:pt idx="214">
                  <c:v>45871</c:v>
                </c:pt>
                <c:pt idx="215">
                  <c:v>45872</c:v>
                </c:pt>
                <c:pt idx="216">
                  <c:v>45873</c:v>
                </c:pt>
                <c:pt idx="217">
                  <c:v>45874</c:v>
                </c:pt>
                <c:pt idx="218">
                  <c:v>45875</c:v>
                </c:pt>
                <c:pt idx="219">
                  <c:v>45876</c:v>
                </c:pt>
                <c:pt idx="220">
                  <c:v>45877</c:v>
                </c:pt>
                <c:pt idx="221">
                  <c:v>45878</c:v>
                </c:pt>
                <c:pt idx="222">
                  <c:v>45879</c:v>
                </c:pt>
                <c:pt idx="223">
                  <c:v>45880</c:v>
                </c:pt>
                <c:pt idx="224">
                  <c:v>45881</c:v>
                </c:pt>
                <c:pt idx="225">
                  <c:v>45882</c:v>
                </c:pt>
                <c:pt idx="226">
                  <c:v>45883</c:v>
                </c:pt>
                <c:pt idx="227">
                  <c:v>45884</c:v>
                </c:pt>
                <c:pt idx="228">
                  <c:v>45885</c:v>
                </c:pt>
                <c:pt idx="229">
                  <c:v>45886</c:v>
                </c:pt>
                <c:pt idx="230">
                  <c:v>45887</c:v>
                </c:pt>
                <c:pt idx="231">
                  <c:v>45888</c:v>
                </c:pt>
                <c:pt idx="232">
                  <c:v>45889</c:v>
                </c:pt>
                <c:pt idx="233">
                  <c:v>45890</c:v>
                </c:pt>
                <c:pt idx="234">
                  <c:v>45891</c:v>
                </c:pt>
                <c:pt idx="235">
                  <c:v>45892</c:v>
                </c:pt>
                <c:pt idx="236">
                  <c:v>45893</c:v>
                </c:pt>
                <c:pt idx="237">
                  <c:v>45894</c:v>
                </c:pt>
                <c:pt idx="238">
                  <c:v>45895</c:v>
                </c:pt>
                <c:pt idx="239">
                  <c:v>45896</c:v>
                </c:pt>
                <c:pt idx="240">
                  <c:v>45897</c:v>
                </c:pt>
                <c:pt idx="241">
                  <c:v>45898</c:v>
                </c:pt>
                <c:pt idx="242">
                  <c:v>45899</c:v>
                </c:pt>
                <c:pt idx="243">
                  <c:v>45900</c:v>
                </c:pt>
                <c:pt idx="244">
                  <c:v>45901</c:v>
                </c:pt>
                <c:pt idx="245">
                  <c:v>45902</c:v>
                </c:pt>
                <c:pt idx="246">
                  <c:v>45903</c:v>
                </c:pt>
                <c:pt idx="247">
                  <c:v>45904</c:v>
                </c:pt>
                <c:pt idx="248">
                  <c:v>45905</c:v>
                </c:pt>
                <c:pt idx="249">
                  <c:v>45906</c:v>
                </c:pt>
                <c:pt idx="250">
                  <c:v>45907</c:v>
                </c:pt>
                <c:pt idx="251">
                  <c:v>45908</c:v>
                </c:pt>
                <c:pt idx="252">
                  <c:v>45909</c:v>
                </c:pt>
                <c:pt idx="253">
                  <c:v>45910</c:v>
                </c:pt>
                <c:pt idx="254">
                  <c:v>45911</c:v>
                </c:pt>
                <c:pt idx="255">
                  <c:v>45912</c:v>
                </c:pt>
                <c:pt idx="256">
                  <c:v>45913</c:v>
                </c:pt>
                <c:pt idx="257">
                  <c:v>45914</c:v>
                </c:pt>
                <c:pt idx="258">
                  <c:v>45915</c:v>
                </c:pt>
                <c:pt idx="259">
                  <c:v>45916</c:v>
                </c:pt>
                <c:pt idx="260">
                  <c:v>45917</c:v>
                </c:pt>
                <c:pt idx="261">
                  <c:v>45918</c:v>
                </c:pt>
                <c:pt idx="262">
                  <c:v>45919</c:v>
                </c:pt>
                <c:pt idx="263">
                  <c:v>45920</c:v>
                </c:pt>
                <c:pt idx="264">
                  <c:v>45921</c:v>
                </c:pt>
                <c:pt idx="265">
                  <c:v>45922</c:v>
                </c:pt>
                <c:pt idx="266">
                  <c:v>45923</c:v>
                </c:pt>
                <c:pt idx="267">
                  <c:v>45924</c:v>
                </c:pt>
                <c:pt idx="268">
                  <c:v>45925</c:v>
                </c:pt>
                <c:pt idx="269">
                  <c:v>45926</c:v>
                </c:pt>
                <c:pt idx="270">
                  <c:v>45927</c:v>
                </c:pt>
                <c:pt idx="271">
                  <c:v>45928</c:v>
                </c:pt>
                <c:pt idx="272">
                  <c:v>45929</c:v>
                </c:pt>
                <c:pt idx="273">
                  <c:v>45930</c:v>
                </c:pt>
                <c:pt idx="274">
                  <c:v>45931</c:v>
                </c:pt>
                <c:pt idx="275">
                  <c:v>45932</c:v>
                </c:pt>
                <c:pt idx="276">
                  <c:v>45933</c:v>
                </c:pt>
                <c:pt idx="277">
                  <c:v>45934</c:v>
                </c:pt>
                <c:pt idx="278">
                  <c:v>45935</c:v>
                </c:pt>
                <c:pt idx="279">
                  <c:v>45936</c:v>
                </c:pt>
                <c:pt idx="280">
                  <c:v>45937</c:v>
                </c:pt>
                <c:pt idx="281">
                  <c:v>45938</c:v>
                </c:pt>
                <c:pt idx="282">
                  <c:v>45939</c:v>
                </c:pt>
                <c:pt idx="283">
                  <c:v>45940</c:v>
                </c:pt>
                <c:pt idx="284">
                  <c:v>45941</c:v>
                </c:pt>
                <c:pt idx="285">
                  <c:v>45942</c:v>
                </c:pt>
                <c:pt idx="286">
                  <c:v>45943</c:v>
                </c:pt>
                <c:pt idx="287">
                  <c:v>45944</c:v>
                </c:pt>
                <c:pt idx="288">
                  <c:v>45945</c:v>
                </c:pt>
                <c:pt idx="289">
                  <c:v>45946</c:v>
                </c:pt>
                <c:pt idx="290">
                  <c:v>45947</c:v>
                </c:pt>
                <c:pt idx="291">
                  <c:v>45948</c:v>
                </c:pt>
                <c:pt idx="292">
                  <c:v>45949</c:v>
                </c:pt>
                <c:pt idx="293">
                  <c:v>45950</c:v>
                </c:pt>
                <c:pt idx="294">
                  <c:v>45951</c:v>
                </c:pt>
                <c:pt idx="295">
                  <c:v>45952</c:v>
                </c:pt>
                <c:pt idx="296">
                  <c:v>45953</c:v>
                </c:pt>
                <c:pt idx="297">
                  <c:v>45954</c:v>
                </c:pt>
                <c:pt idx="298">
                  <c:v>45955</c:v>
                </c:pt>
                <c:pt idx="299">
                  <c:v>45956</c:v>
                </c:pt>
                <c:pt idx="300">
                  <c:v>45957</c:v>
                </c:pt>
                <c:pt idx="301">
                  <c:v>45958</c:v>
                </c:pt>
                <c:pt idx="302">
                  <c:v>45959</c:v>
                </c:pt>
                <c:pt idx="303">
                  <c:v>45960</c:v>
                </c:pt>
                <c:pt idx="304">
                  <c:v>45961</c:v>
                </c:pt>
                <c:pt idx="305">
                  <c:v>45962</c:v>
                </c:pt>
                <c:pt idx="306">
                  <c:v>45963</c:v>
                </c:pt>
                <c:pt idx="307">
                  <c:v>45964</c:v>
                </c:pt>
                <c:pt idx="308">
                  <c:v>45965</c:v>
                </c:pt>
                <c:pt idx="309">
                  <c:v>45966</c:v>
                </c:pt>
                <c:pt idx="310">
                  <c:v>45967</c:v>
                </c:pt>
                <c:pt idx="311">
                  <c:v>45968</c:v>
                </c:pt>
                <c:pt idx="312">
                  <c:v>45969</c:v>
                </c:pt>
                <c:pt idx="313">
                  <c:v>45970</c:v>
                </c:pt>
                <c:pt idx="314">
                  <c:v>45971</c:v>
                </c:pt>
                <c:pt idx="315">
                  <c:v>45972</c:v>
                </c:pt>
                <c:pt idx="316">
                  <c:v>45973</c:v>
                </c:pt>
                <c:pt idx="317">
                  <c:v>45974</c:v>
                </c:pt>
                <c:pt idx="318">
                  <c:v>45975</c:v>
                </c:pt>
                <c:pt idx="319">
                  <c:v>45976</c:v>
                </c:pt>
                <c:pt idx="320">
                  <c:v>45977</c:v>
                </c:pt>
                <c:pt idx="321">
                  <c:v>45978</c:v>
                </c:pt>
                <c:pt idx="322">
                  <c:v>45979</c:v>
                </c:pt>
                <c:pt idx="323">
                  <c:v>45980</c:v>
                </c:pt>
                <c:pt idx="324">
                  <c:v>45981</c:v>
                </c:pt>
                <c:pt idx="325">
                  <c:v>45982</c:v>
                </c:pt>
                <c:pt idx="326">
                  <c:v>45983</c:v>
                </c:pt>
                <c:pt idx="327">
                  <c:v>45984</c:v>
                </c:pt>
                <c:pt idx="328">
                  <c:v>45985</c:v>
                </c:pt>
                <c:pt idx="329">
                  <c:v>45986</c:v>
                </c:pt>
                <c:pt idx="330">
                  <c:v>45987</c:v>
                </c:pt>
                <c:pt idx="331">
                  <c:v>45988</c:v>
                </c:pt>
                <c:pt idx="332">
                  <c:v>45989</c:v>
                </c:pt>
                <c:pt idx="333">
                  <c:v>45990</c:v>
                </c:pt>
                <c:pt idx="334">
                  <c:v>45991</c:v>
                </c:pt>
                <c:pt idx="335">
                  <c:v>45992</c:v>
                </c:pt>
                <c:pt idx="336">
                  <c:v>45993</c:v>
                </c:pt>
                <c:pt idx="337">
                  <c:v>45994</c:v>
                </c:pt>
                <c:pt idx="338">
                  <c:v>45995</c:v>
                </c:pt>
                <c:pt idx="339">
                  <c:v>45996</c:v>
                </c:pt>
                <c:pt idx="340">
                  <c:v>45997</c:v>
                </c:pt>
                <c:pt idx="341">
                  <c:v>45998</c:v>
                </c:pt>
                <c:pt idx="342">
                  <c:v>45999</c:v>
                </c:pt>
                <c:pt idx="343">
                  <c:v>46000</c:v>
                </c:pt>
                <c:pt idx="344">
                  <c:v>46001</c:v>
                </c:pt>
                <c:pt idx="345">
                  <c:v>46002</c:v>
                </c:pt>
                <c:pt idx="346">
                  <c:v>46003</c:v>
                </c:pt>
                <c:pt idx="347">
                  <c:v>46004</c:v>
                </c:pt>
                <c:pt idx="348">
                  <c:v>46005</c:v>
                </c:pt>
                <c:pt idx="349">
                  <c:v>46006</c:v>
                </c:pt>
                <c:pt idx="350">
                  <c:v>46007</c:v>
                </c:pt>
                <c:pt idx="351">
                  <c:v>46008</c:v>
                </c:pt>
                <c:pt idx="352">
                  <c:v>46009</c:v>
                </c:pt>
                <c:pt idx="353">
                  <c:v>46010</c:v>
                </c:pt>
                <c:pt idx="354">
                  <c:v>46011</c:v>
                </c:pt>
                <c:pt idx="355">
                  <c:v>46012</c:v>
                </c:pt>
                <c:pt idx="356">
                  <c:v>46013</c:v>
                </c:pt>
                <c:pt idx="357">
                  <c:v>46014</c:v>
                </c:pt>
                <c:pt idx="358">
                  <c:v>46015</c:v>
                </c:pt>
                <c:pt idx="359">
                  <c:v>46016</c:v>
                </c:pt>
                <c:pt idx="360">
                  <c:v>46017</c:v>
                </c:pt>
                <c:pt idx="361">
                  <c:v>46018</c:v>
                </c:pt>
                <c:pt idx="362">
                  <c:v>46019</c:v>
                </c:pt>
                <c:pt idx="363">
                  <c:v>46020</c:v>
                </c:pt>
                <c:pt idx="364">
                  <c:v>46021</c:v>
                </c:pt>
                <c:pt idx="365">
                  <c:v>46022</c:v>
                </c:pt>
                <c:pt idx="366">
                  <c:v>46023</c:v>
                </c:pt>
                <c:pt idx="367">
                  <c:v>46024</c:v>
                </c:pt>
                <c:pt idx="368">
                  <c:v>46025</c:v>
                </c:pt>
                <c:pt idx="369">
                  <c:v>46026</c:v>
                </c:pt>
                <c:pt idx="370">
                  <c:v>46027</c:v>
                </c:pt>
                <c:pt idx="371">
                  <c:v>46028</c:v>
                </c:pt>
                <c:pt idx="372">
                  <c:v>46029</c:v>
                </c:pt>
                <c:pt idx="373">
                  <c:v>46030</c:v>
                </c:pt>
                <c:pt idx="374">
                  <c:v>46031</c:v>
                </c:pt>
                <c:pt idx="375">
                  <c:v>46032</c:v>
                </c:pt>
                <c:pt idx="376">
                  <c:v>46033</c:v>
                </c:pt>
                <c:pt idx="377">
                  <c:v>46034</c:v>
                </c:pt>
                <c:pt idx="378">
                  <c:v>46035</c:v>
                </c:pt>
                <c:pt idx="379">
                  <c:v>46036</c:v>
                </c:pt>
                <c:pt idx="380">
                  <c:v>46037</c:v>
                </c:pt>
                <c:pt idx="381">
                  <c:v>46038</c:v>
                </c:pt>
                <c:pt idx="382">
                  <c:v>46039</c:v>
                </c:pt>
                <c:pt idx="383">
                  <c:v>46040</c:v>
                </c:pt>
                <c:pt idx="384">
                  <c:v>46041</c:v>
                </c:pt>
                <c:pt idx="385">
                  <c:v>46042</c:v>
                </c:pt>
                <c:pt idx="386">
                  <c:v>46043</c:v>
                </c:pt>
                <c:pt idx="387">
                  <c:v>46044</c:v>
                </c:pt>
                <c:pt idx="388">
                  <c:v>46045</c:v>
                </c:pt>
                <c:pt idx="389">
                  <c:v>46046</c:v>
                </c:pt>
                <c:pt idx="390">
                  <c:v>46047</c:v>
                </c:pt>
                <c:pt idx="391">
                  <c:v>46048</c:v>
                </c:pt>
                <c:pt idx="392">
                  <c:v>46049</c:v>
                </c:pt>
                <c:pt idx="393">
                  <c:v>46050</c:v>
                </c:pt>
                <c:pt idx="394">
                  <c:v>46051</c:v>
                </c:pt>
                <c:pt idx="395">
                  <c:v>46052</c:v>
                </c:pt>
                <c:pt idx="396">
                  <c:v>46053</c:v>
                </c:pt>
                <c:pt idx="397">
                  <c:v>46054</c:v>
                </c:pt>
                <c:pt idx="398">
                  <c:v>46055</c:v>
                </c:pt>
                <c:pt idx="399">
                  <c:v>46056</c:v>
                </c:pt>
                <c:pt idx="400">
                  <c:v>46057</c:v>
                </c:pt>
                <c:pt idx="401">
                  <c:v>46058</c:v>
                </c:pt>
                <c:pt idx="402">
                  <c:v>46059</c:v>
                </c:pt>
                <c:pt idx="403">
                  <c:v>46060</c:v>
                </c:pt>
                <c:pt idx="404">
                  <c:v>46061</c:v>
                </c:pt>
                <c:pt idx="405">
                  <c:v>46062</c:v>
                </c:pt>
                <c:pt idx="406">
                  <c:v>46063</c:v>
                </c:pt>
                <c:pt idx="407">
                  <c:v>46064</c:v>
                </c:pt>
                <c:pt idx="408">
                  <c:v>46065</c:v>
                </c:pt>
                <c:pt idx="409">
                  <c:v>46066</c:v>
                </c:pt>
                <c:pt idx="410">
                  <c:v>46067</c:v>
                </c:pt>
                <c:pt idx="411">
                  <c:v>46068</c:v>
                </c:pt>
                <c:pt idx="412">
                  <c:v>46069</c:v>
                </c:pt>
                <c:pt idx="413">
                  <c:v>46070</c:v>
                </c:pt>
                <c:pt idx="414">
                  <c:v>46071</c:v>
                </c:pt>
                <c:pt idx="415">
                  <c:v>46072</c:v>
                </c:pt>
                <c:pt idx="416">
                  <c:v>46073</c:v>
                </c:pt>
                <c:pt idx="417">
                  <c:v>46074</c:v>
                </c:pt>
                <c:pt idx="418">
                  <c:v>46075</c:v>
                </c:pt>
                <c:pt idx="419">
                  <c:v>46076</c:v>
                </c:pt>
                <c:pt idx="420">
                  <c:v>46077</c:v>
                </c:pt>
                <c:pt idx="421">
                  <c:v>46078</c:v>
                </c:pt>
                <c:pt idx="422">
                  <c:v>46079</c:v>
                </c:pt>
                <c:pt idx="423">
                  <c:v>46080</c:v>
                </c:pt>
                <c:pt idx="424">
                  <c:v>46081</c:v>
                </c:pt>
                <c:pt idx="425">
                  <c:v>46082</c:v>
                </c:pt>
                <c:pt idx="426">
                  <c:v>46082</c:v>
                </c:pt>
                <c:pt idx="427">
                  <c:v>46083</c:v>
                </c:pt>
                <c:pt idx="428">
                  <c:v>46084</c:v>
                </c:pt>
                <c:pt idx="429">
                  <c:v>46085</c:v>
                </c:pt>
                <c:pt idx="430">
                  <c:v>46086</c:v>
                </c:pt>
                <c:pt idx="431">
                  <c:v>46087</c:v>
                </c:pt>
                <c:pt idx="432">
                  <c:v>46088</c:v>
                </c:pt>
                <c:pt idx="433">
                  <c:v>46089</c:v>
                </c:pt>
                <c:pt idx="434">
                  <c:v>46090</c:v>
                </c:pt>
                <c:pt idx="435">
                  <c:v>46091</c:v>
                </c:pt>
                <c:pt idx="436">
                  <c:v>46092</c:v>
                </c:pt>
                <c:pt idx="437">
                  <c:v>46093</c:v>
                </c:pt>
                <c:pt idx="438">
                  <c:v>46094</c:v>
                </c:pt>
                <c:pt idx="439">
                  <c:v>46095</c:v>
                </c:pt>
                <c:pt idx="440">
                  <c:v>46096</c:v>
                </c:pt>
                <c:pt idx="441">
                  <c:v>46097</c:v>
                </c:pt>
                <c:pt idx="442">
                  <c:v>46098</c:v>
                </c:pt>
                <c:pt idx="443">
                  <c:v>46099</c:v>
                </c:pt>
                <c:pt idx="444">
                  <c:v>46100</c:v>
                </c:pt>
                <c:pt idx="445">
                  <c:v>46101</c:v>
                </c:pt>
                <c:pt idx="446">
                  <c:v>46102</c:v>
                </c:pt>
                <c:pt idx="447">
                  <c:v>46103</c:v>
                </c:pt>
                <c:pt idx="448">
                  <c:v>46104</c:v>
                </c:pt>
                <c:pt idx="449">
                  <c:v>46105</c:v>
                </c:pt>
                <c:pt idx="450">
                  <c:v>46106</c:v>
                </c:pt>
                <c:pt idx="451">
                  <c:v>46107</c:v>
                </c:pt>
                <c:pt idx="452">
                  <c:v>46108</c:v>
                </c:pt>
                <c:pt idx="453">
                  <c:v>46109</c:v>
                </c:pt>
                <c:pt idx="454">
                  <c:v>46110</c:v>
                </c:pt>
                <c:pt idx="455">
                  <c:v>46111</c:v>
                </c:pt>
                <c:pt idx="456">
                  <c:v>46112</c:v>
                </c:pt>
                <c:pt idx="457">
                  <c:v>46113</c:v>
                </c:pt>
                <c:pt idx="458">
                  <c:v>46114</c:v>
                </c:pt>
                <c:pt idx="459">
                  <c:v>46115</c:v>
                </c:pt>
                <c:pt idx="460">
                  <c:v>46116</c:v>
                </c:pt>
                <c:pt idx="461">
                  <c:v>46117</c:v>
                </c:pt>
                <c:pt idx="462">
                  <c:v>46118</c:v>
                </c:pt>
                <c:pt idx="463">
                  <c:v>46119</c:v>
                </c:pt>
                <c:pt idx="464">
                  <c:v>46120</c:v>
                </c:pt>
                <c:pt idx="465">
                  <c:v>46121</c:v>
                </c:pt>
                <c:pt idx="466">
                  <c:v>46122</c:v>
                </c:pt>
                <c:pt idx="467">
                  <c:v>46123</c:v>
                </c:pt>
                <c:pt idx="468">
                  <c:v>46124</c:v>
                </c:pt>
                <c:pt idx="469">
                  <c:v>46125</c:v>
                </c:pt>
                <c:pt idx="470">
                  <c:v>46126</c:v>
                </c:pt>
                <c:pt idx="471">
                  <c:v>46127</c:v>
                </c:pt>
                <c:pt idx="472">
                  <c:v>46128</c:v>
                </c:pt>
                <c:pt idx="473">
                  <c:v>46129</c:v>
                </c:pt>
                <c:pt idx="474">
                  <c:v>46130</c:v>
                </c:pt>
                <c:pt idx="475">
                  <c:v>46131</c:v>
                </c:pt>
                <c:pt idx="476">
                  <c:v>46132</c:v>
                </c:pt>
                <c:pt idx="477">
                  <c:v>46133</c:v>
                </c:pt>
                <c:pt idx="478">
                  <c:v>46134</c:v>
                </c:pt>
                <c:pt idx="479">
                  <c:v>46135</c:v>
                </c:pt>
                <c:pt idx="480">
                  <c:v>46136</c:v>
                </c:pt>
                <c:pt idx="481">
                  <c:v>46137</c:v>
                </c:pt>
                <c:pt idx="482">
                  <c:v>46138</c:v>
                </c:pt>
                <c:pt idx="483">
                  <c:v>46139</c:v>
                </c:pt>
                <c:pt idx="484">
                  <c:v>46140</c:v>
                </c:pt>
                <c:pt idx="485">
                  <c:v>46141</c:v>
                </c:pt>
                <c:pt idx="486">
                  <c:v>46142</c:v>
                </c:pt>
                <c:pt idx="487">
                  <c:v>46143</c:v>
                </c:pt>
                <c:pt idx="488">
                  <c:v>46144</c:v>
                </c:pt>
                <c:pt idx="489">
                  <c:v>46145</c:v>
                </c:pt>
                <c:pt idx="490">
                  <c:v>46146</c:v>
                </c:pt>
                <c:pt idx="491">
                  <c:v>46147</c:v>
                </c:pt>
                <c:pt idx="492">
                  <c:v>46148</c:v>
                </c:pt>
                <c:pt idx="493">
                  <c:v>46149</c:v>
                </c:pt>
                <c:pt idx="494">
                  <c:v>46150</c:v>
                </c:pt>
                <c:pt idx="495">
                  <c:v>46151</c:v>
                </c:pt>
                <c:pt idx="496">
                  <c:v>46152</c:v>
                </c:pt>
                <c:pt idx="497">
                  <c:v>46153</c:v>
                </c:pt>
                <c:pt idx="498">
                  <c:v>46154</c:v>
                </c:pt>
                <c:pt idx="499">
                  <c:v>46155</c:v>
                </c:pt>
                <c:pt idx="500">
                  <c:v>46156</c:v>
                </c:pt>
                <c:pt idx="501">
                  <c:v>46157</c:v>
                </c:pt>
                <c:pt idx="502">
                  <c:v>46158</c:v>
                </c:pt>
                <c:pt idx="503">
                  <c:v>46159</c:v>
                </c:pt>
                <c:pt idx="504">
                  <c:v>46160</c:v>
                </c:pt>
                <c:pt idx="505">
                  <c:v>46161</c:v>
                </c:pt>
                <c:pt idx="506">
                  <c:v>46162</c:v>
                </c:pt>
                <c:pt idx="507">
                  <c:v>46163</c:v>
                </c:pt>
                <c:pt idx="508">
                  <c:v>46164</c:v>
                </c:pt>
                <c:pt idx="509">
                  <c:v>46165</c:v>
                </c:pt>
                <c:pt idx="510">
                  <c:v>46166</c:v>
                </c:pt>
                <c:pt idx="511">
                  <c:v>46167</c:v>
                </c:pt>
                <c:pt idx="512">
                  <c:v>46168</c:v>
                </c:pt>
                <c:pt idx="513">
                  <c:v>46169</c:v>
                </c:pt>
                <c:pt idx="514">
                  <c:v>46170</c:v>
                </c:pt>
                <c:pt idx="515">
                  <c:v>46171</c:v>
                </c:pt>
                <c:pt idx="516">
                  <c:v>46172</c:v>
                </c:pt>
                <c:pt idx="517">
                  <c:v>46173</c:v>
                </c:pt>
                <c:pt idx="518">
                  <c:v>46174</c:v>
                </c:pt>
                <c:pt idx="519">
                  <c:v>46175</c:v>
                </c:pt>
                <c:pt idx="520">
                  <c:v>46176</c:v>
                </c:pt>
                <c:pt idx="521">
                  <c:v>46177</c:v>
                </c:pt>
                <c:pt idx="522">
                  <c:v>46178</c:v>
                </c:pt>
                <c:pt idx="523">
                  <c:v>46179</c:v>
                </c:pt>
                <c:pt idx="524">
                  <c:v>46180</c:v>
                </c:pt>
                <c:pt idx="525">
                  <c:v>46181</c:v>
                </c:pt>
                <c:pt idx="526">
                  <c:v>46182</c:v>
                </c:pt>
                <c:pt idx="527">
                  <c:v>46183</c:v>
                </c:pt>
                <c:pt idx="528">
                  <c:v>46184</c:v>
                </c:pt>
                <c:pt idx="529">
                  <c:v>46185</c:v>
                </c:pt>
                <c:pt idx="530">
                  <c:v>46186</c:v>
                </c:pt>
                <c:pt idx="531">
                  <c:v>46187</c:v>
                </c:pt>
                <c:pt idx="532">
                  <c:v>46188</c:v>
                </c:pt>
                <c:pt idx="533">
                  <c:v>46189</c:v>
                </c:pt>
                <c:pt idx="534">
                  <c:v>46190</c:v>
                </c:pt>
                <c:pt idx="535">
                  <c:v>46191</c:v>
                </c:pt>
                <c:pt idx="536">
                  <c:v>46192</c:v>
                </c:pt>
                <c:pt idx="537">
                  <c:v>46193</c:v>
                </c:pt>
                <c:pt idx="538">
                  <c:v>46194</c:v>
                </c:pt>
                <c:pt idx="539">
                  <c:v>46195</c:v>
                </c:pt>
                <c:pt idx="540">
                  <c:v>46196</c:v>
                </c:pt>
                <c:pt idx="541">
                  <c:v>46197</c:v>
                </c:pt>
                <c:pt idx="542">
                  <c:v>46198</c:v>
                </c:pt>
                <c:pt idx="543">
                  <c:v>46199</c:v>
                </c:pt>
                <c:pt idx="544">
                  <c:v>46200</c:v>
                </c:pt>
                <c:pt idx="545">
                  <c:v>46201</c:v>
                </c:pt>
                <c:pt idx="546">
                  <c:v>46202</c:v>
                </c:pt>
                <c:pt idx="547">
                  <c:v>46203</c:v>
                </c:pt>
                <c:pt idx="548">
                  <c:v>46204</c:v>
                </c:pt>
                <c:pt idx="549">
                  <c:v>46205</c:v>
                </c:pt>
                <c:pt idx="550">
                  <c:v>46206</c:v>
                </c:pt>
                <c:pt idx="551">
                  <c:v>46207</c:v>
                </c:pt>
                <c:pt idx="552">
                  <c:v>46208</c:v>
                </c:pt>
                <c:pt idx="553">
                  <c:v>46209</c:v>
                </c:pt>
                <c:pt idx="554">
                  <c:v>46210</c:v>
                </c:pt>
                <c:pt idx="555">
                  <c:v>46211</c:v>
                </c:pt>
                <c:pt idx="556">
                  <c:v>46212</c:v>
                </c:pt>
                <c:pt idx="557">
                  <c:v>46213</c:v>
                </c:pt>
                <c:pt idx="558">
                  <c:v>46214</c:v>
                </c:pt>
                <c:pt idx="559">
                  <c:v>46215</c:v>
                </c:pt>
                <c:pt idx="560">
                  <c:v>46216</c:v>
                </c:pt>
                <c:pt idx="561">
                  <c:v>46217</c:v>
                </c:pt>
                <c:pt idx="562">
                  <c:v>46218</c:v>
                </c:pt>
                <c:pt idx="563">
                  <c:v>46219</c:v>
                </c:pt>
                <c:pt idx="564">
                  <c:v>46220</c:v>
                </c:pt>
                <c:pt idx="565">
                  <c:v>46221</c:v>
                </c:pt>
                <c:pt idx="566">
                  <c:v>46222</c:v>
                </c:pt>
                <c:pt idx="567">
                  <c:v>46223</c:v>
                </c:pt>
                <c:pt idx="568">
                  <c:v>46224</c:v>
                </c:pt>
                <c:pt idx="569">
                  <c:v>46225</c:v>
                </c:pt>
                <c:pt idx="570">
                  <c:v>46226</c:v>
                </c:pt>
                <c:pt idx="571">
                  <c:v>46227</c:v>
                </c:pt>
                <c:pt idx="572">
                  <c:v>46228</c:v>
                </c:pt>
                <c:pt idx="573">
                  <c:v>46229</c:v>
                </c:pt>
                <c:pt idx="574">
                  <c:v>46230</c:v>
                </c:pt>
                <c:pt idx="575">
                  <c:v>46231</c:v>
                </c:pt>
                <c:pt idx="576">
                  <c:v>46232</c:v>
                </c:pt>
                <c:pt idx="577">
                  <c:v>46233</c:v>
                </c:pt>
                <c:pt idx="578">
                  <c:v>46234</c:v>
                </c:pt>
                <c:pt idx="579">
                  <c:v>46235</c:v>
                </c:pt>
                <c:pt idx="580">
                  <c:v>46236</c:v>
                </c:pt>
                <c:pt idx="581">
                  <c:v>46237</c:v>
                </c:pt>
                <c:pt idx="582">
                  <c:v>46238</c:v>
                </c:pt>
                <c:pt idx="583">
                  <c:v>46239</c:v>
                </c:pt>
                <c:pt idx="584">
                  <c:v>46240</c:v>
                </c:pt>
                <c:pt idx="585">
                  <c:v>46241</c:v>
                </c:pt>
                <c:pt idx="586">
                  <c:v>46242</c:v>
                </c:pt>
                <c:pt idx="587">
                  <c:v>46243</c:v>
                </c:pt>
                <c:pt idx="588">
                  <c:v>46244</c:v>
                </c:pt>
                <c:pt idx="589">
                  <c:v>46245</c:v>
                </c:pt>
                <c:pt idx="590">
                  <c:v>46246</c:v>
                </c:pt>
                <c:pt idx="591">
                  <c:v>46247</c:v>
                </c:pt>
                <c:pt idx="592">
                  <c:v>46248</c:v>
                </c:pt>
                <c:pt idx="593">
                  <c:v>46249</c:v>
                </c:pt>
                <c:pt idx="594">
                  <c:v>46250</c:v>
                </c:pt>
                <c:pt idx="595">
                  <c:v>46251</c:v>
                </c:pt>
                <c:pt idx="596">
                  <c:v>46252</c:v>
                </c:pt>
                <c:pt idx="597">
                  <c:v>46253</c:v>
                </c:pt>
                <c:pt idx="598">
                  <c:v>46254</c:v>
                </c:pt>
                <c:pt idx="599">
                  <c:v>46255</c:v>
                </c:pt>
                <c:pt idx="600">
                  <c:v>46256</c:v>
                </c:pt>
                <c:pt idx="601">
                  <c:v>46257</c:v>
                </c:pt>
                <c:pt idx="602">
                  <c:v>46258</c:v>
                </c:pt>
                <c:pt idx="603">
                  <c:v>46259</c:v>
                </c:pt>
                <c:pt idx="604">
                  <c:v>46260</c:v>
                </c:pt>
                <c:pt idx="605">
                  <c:v>46261</c:v>
                </c:pt>
                <c:pt idx="606">
                  <c:v>46262</c:v>
                </c:pt>
                <c:pt idx="607">
                  <c:v>46263</c:v>
                </c:pt>
                <c:pt idx="608">
                  <c:v>46264</c:v>
                </c:pt>
                <c:pt idx="609">
                  <c:v>46265</c:v>
                </c:pt>
                <c:pt idx="610">
                  <c:v>46266</c:v>
                </c:pt>
                <c:pt idx="611">
                  <c:v>46267</c:v>
                </c:pt>
                <c:pt idx="612">
                  <c:v>46268</c:v>
                </c:pt>
                <c:pt idx="613">
                  <c:v>46269</c:v>
                </c:pt>
                <c:pt idx="614">
                  <c:v>46270</c:v>
                </c:pt>
                <c:pt idx="615">
                  <c:v>46271</c:v>
                </c:pt>
                <c:pt idx="616">
                  <c:v>46272</c:v>
                </c:pt>
                <c:pt idx="617">
                  <c:v>46273</c:v>
                </c:pt>
                <c:pt idx="618">
                  <c:v>46274</c:v>
                </c:pt>
                <c:pt idx="619">
                  <c:v>46275</c:v>
                </c:pt>
                <c:pt idx="620">
                  <c:v>46276</c:v>
                </c:pt>
                <c:pt idx="621">
                  <c:v>46277</c:v>
                </c:pt>
                <c:pt idx="622">
                  <c:v>46278</c:v>
                </c:pt>
                <c:pt idx="623">
                  <c:v>46279</c:v>
                </c:pt>
                <c:pt idx="624">
                  <c:v>46280</c:v>
                </c:pt>
                <c:pt idx="625">
                  <c:v>46281</c:v>
                </c:pt>
                <c:pt idx="626">
                  <c:v>46282</c:v>
                </c:pt>
                <c:pt idx="627">
                  <c:v>46283</c:v>
                </c:pt>
                <c:pt idx="628">
                  <c:v>46284</c:v>
                </c:pt>
                <c:pt idx="629">
                  <c:v>46285</c:v>
                </c:pt>
                <c:pt idx="630">
                  <c:v>46286</c:v>
                </c:pt>
                <c:pt idx="631">
                  <c:v>46287</c:v>
                </c:pt>
                <c:pt idx="632">
                  <c:v>46288</c:v>
                </c:pt>
                <c:pt idx="633">
                  <c:v>46289</c:v>
                </c:pt>
                <c:pt idx="634">
                  <c:v>46290</c:v>
                </c:pt>
                <c:pt idx="635">
                  <c:v>46291</c:v>
                </c:pt>
                <c:pt idx="636">
                  <c:v>46292</c:v>
                </c:pt>
                <c:pt idx="637">
                  <c:v>46293</c:v>
                </c:pt>
                <c:pt idx="638">
                  <c:v>46294</c:v>
                </c:pt>
                <c:pt idx="639">
                  <c:v>46295</c:v>
                </c:pt>
                <c:pt idx="640">
                  <c:v>46296</c:v>
                </c:pt>
                <c:pt idx="641">
                  <c:v>46297</c:v>
                </c:pt>
                <c:pt idx="642">
                  <c:v>46298</c:v>
                </c:pt>
                <c:pt idx="643">
                  <c:v>46299</c:v>
                </c:pt>
                <c:pt idx="644">
                  <c:v>46300</c:v>
                </c:pt>
                <c:pt idx="645">
                  <c:v>46301</c:v>
                </c:pt>
                <c:pt idx="646">
                  <c:v>46302</c:v>
                </c:pt>
                <c:pt idx="647">
                  <c:v>46303</c:v>
                </c:pt>
                <c:pt idx="648">
                  <c:v>46304</c:v>
                </c:pt>
                <c:pt idx="649">
                  <c:v>46305</c:v>
                </c:pt>
                <c:pt idx="650">
                  <c:v>46306</c:v>
                </c:pt>
                <c:pt idx="651">
                  <c:v>46307</c:v>
                </c:pt>
                <c:pt idx="652">
                  <c:v>46308</c:v>
                </c:pt>
                <c:pt idx="653">
                  <c:v>46309</c:v>
                </c:pt>
                <c:pt idx="654">
                  <c:v>46310</c:v>
                </c:pt>
                <c:pt idx="655">
                  <c:v>46311</c:v>
                </c:pt>
                <c:pt idx="656">
                  <c:v>46312</c:v>
                </c:pt>
                <c:pt idx="657">
                  <c:v>46313</c:v>
                </c:pt>
                <c:pt idx="658">
                  <c:v>46314</c:v>
                </c:pt>
                <c:pt idx="659">
                  <c:v>46315</c:v>
                </c:pt>
                <c:pt idx="660">
                  <c:v>46316</c:v>
                </c:pt>
                <c:pt idx="661">
                  <c:v>46317</c:v>
                </c:pt>
                <c:pt idx="662">
                  <c:v>46318</c:v>
                </c:pt>
                <c:pt idx="663">
                  <c:v>46319</c:v>
                </c:pt>
                <c:pt idx="664">
                  <c:v>46320</c:v>
                </c:pt>
                <c:pt idx="665">
                  <c:v>46321</c:v>
                </c:pt>
                <c:pt idx="666">
                  <c:v>46322</c:v>
                </c:pt>
                <c:pt idx="667">
                  <c:v>46323</c:v>
                </c:pt>
                <c:pt idx="668">
                  <c:v>46324</c:v>
                </c:pt>
                <c:pt idx="669">
                  <c:v>46325</c:v>
                </c:pt>
                <c:pt idx="670">
                  <c:v>46326</c:v>
                </c:pt>
                <c:pt idx="671">
                  <c:v>46327</c:v>
                </c:pt>
                <c:pt idx="672">
                  <c:v>46328</c:v>
                </c:pt>
                <c:pt idx="673">
                  <c:v>46329</c:v>
                </c:pt>
                <c:pt idx="674">
                  <c:v>46330</c:v>
                </c:pt>
                <c:pt idx="675">
                  <c:v>46331</c:v>
                </c:pt>
                <c:pt idx="676">
                  <c:v>46332</c:v>
                </c:pt>
                <c:pt idx="677">
                  <c:v>46333</c:v>
                </c:pt>
                <c:pt idx="678">
                  <c:v>46334</c:v>
                </c:pt>
                <c:pt idx="679">
                  <c:v>46335</c:v>
                </c:pt>
                <c:pt idx="680">
                  <c:v>46336</c:v>
                </c:pt>
                <c:pt idx="681">
                  <c:v>46337</c:v>
                </c:pt>
                <c:pt idx="682">
                  <c:v>46338</c:v>
                </c:pt>
                <c:pt idx="683">
                  <c:v>46339</c:v>
                </c:pt>
                <c:pt idx="684">
                  <c:v>46340</c:v>
                </c:pt>
                <c:pt idx="685">
                  <c:v>46341</c:v>
                </c:pt>
                <c:pt idx="686">
                  <c:v>46342</c:v>
                </c:pt>
                <c:pt idx="687">
                  <c:v>46343</c:v>
                </c:pt>
                <c:pt idx="688">
                  <c:v>46344</c:v>
                </c:pt>
                <c:pt idx="689">
                  <c:v>46345</c:v>
                </c:pt>
                <c:pt idx="690">
                  <c:v>46346</c:v>
                </c:pt>
                <c:pt idx="691">
                  <c:v>46347</c:v>
                </c:pt>
                <c:pt idx="692">
                  <c:v>46348</c:v>
                </c:pt>
                <c:pt idx="693">
                  <c:v>46349</c:v>
                </c:pt>
                <c:pt idx="694">
                  <c:v>46350</c:v>
                </c:pt>
                <c:pt idx="695">
                  <c:v>46351</c:v>
                </c:pt>
                <c:pt idx="696">
                  <c:v>46352</c:v>
                </c:pt>
                <c:pt idx="697">
                  <c:v>46353</c:v>
                </c:pt>
                <c:pt idx="698">
                  <c:v>46354</c:v>
                </c:pt>
                <c:pt idx="699">
                  <c:v>46355</c:v>
                </c:pt>
                <c:pt idx="700">
                  <c:v>46356</c:v>
                </c:pt>
                <c:pt idx="701">
                  <c:v>46357</c:v>
                </c:pt>
                <c:pt idx="702">
                  <c:v>46358</c:v>
                </c:pt>
                <c:pt idx="703">
                  <c:v>46359</c:v>
                </c:pt>
                <c:pt idx="704">
                  <c:v>46360</c:v>
                </c:pt>
                <c:pt idx="705">
                  <c:v>46361</c:v>
                </c:pt>
                <c:pt idx="706">
                  <c:v>46362</c:v>
                </c:pt>
                <c:pt idx="707">
                  <c:v>46363</c:v>
                </c:pt>
                <c:pt idx="708">
                  <c:v>46364</c:v>
                </c:pt>
                <c:pt idx="709">
                  <c:v>46365</c:v>
                </c:pt>
                <c:pt idx="710">
                  <c:v>46366</c:v>
                </c:pt>
                <c:pt idx="711">
                  <c:v>46367</c:v>
                </c:pt>
                <c:pt idx="712">
                  <c:v>46368</c:v>
                </c:pt>
                <c:pt idx="713">
                  <c:v>46369</c:v>
                </c:pt>
                <c:pt idx="714">
                  <c:v>46370</c:v>
                </c:pt>
                <c:pt idx="715">
                  <c:v>46371</c:v>
                </c:pt>
                <c:pt idx="716">
                  <c:v>46372</c:v>
                </c:pt>
                <c:pt idx="717">
                  <c:v>46373</c:v>
                </c:pt>
                <c:pt idx="718">
                  <c:v>46374</c:v>
                </c:pt>
                <c:pt idx="719">
                  <c:v>46375</c:v>
                </c:pt>
                <c:pt idx="720">
                  <c:v>46376</c:v>
                </c:pt>
                <c:pt idx="721">
                  <c:v>46377</c:v>
                </c:pt>
                <c:pt idx="722">
                  <c:v>46378</c:v>
                </c:pt>
                <c:pt idx="723">
                  <c:v>46379</c:v>
                </c:pt>
                <c:pt idx="724">
                  <c:v>46380</c:v>
                </c:pt>
                <c:pt idx="725">
                  <c:v>46381</c:v>
                </c:pt>
                <c:pt idx="726">
                  <c:v>46382</c:v>
                </c:pt>
                <c:pt idx="727">
                  <c:v>46383</c:v>
                </c:pt>
                <c:pt idx="728">
                  <c:v>46384</c:v>
                </c:pt>
                <c:pt idx="729">
                  <c:v>46385</c:v>
                </c:pt>
                <c:pt idx="730">
                  <c:v>46386</c:v>
                </c:pt>
                <c:pt idx="731">
                  <c:v>46387</c:v>
                </c:pt>
                <c:pt idx="732">
                  <c:v>46388</c:v>
                </c:pt>
                <c:pt idx="733">
                  <c:v>46389</c:v>
                </c:pt>
                <c:pt idx="734">
                  <c:v>46390</c:v>
                </c:pt>
                <c:pt idx="735">
                  <c:v>46391</c:v>
                </c:pt>
                <c:pt idx="736">
                  <c:v>46392</c:v>
                </c:pt>
                <c:pt idx="737">
                  <c:v>46393</c:v>
                </c:pt>
                <c:pt idx="738">
                  <c:v>46394</c:v>
                </c:pt>
                <c:pt idx="739">
                  <c:v>46395</c:v>
                </c:pt>
                <c:pt idx="740">
                  <c:v>46396</c:v>
                </c:pt>
                <c:pt idx="741">
                  <c:v>46397</c:v>
                </c:pt>
                <c:pt idx="742">
                  <c:v>46398</c:v>
                </c:pt>
                <c:pt idx="743">
                  <c:v>46399</c:v>
                </c:pt>
                <c:pt idx="744">
                  <c:v>46400</c:v>
                </c:pt>
                <c:pt idx="745">
                  <c:v>46401</c:v>
                </c:pt>
                <c:pt idx="746">
                  <c:v>46402</c:v>
                </c:pt>
                <c:pt idx="747">
                  <c:v>46403</c:v>
                </c:pt>
                <c:pt idx="748">
                  <c:v>46404</c:v>
                </c:pt>
                <c:pt idx="749">
                  <c:v>46405</c:v>
                </c:pt>
                <c:pt idx="750">
                  <c:v>46406</c:v>
                </c:pt>
                <c:pt idx="751">
                  <c:v>46407</c:v>
                </c:pt>
                <c:pt idx="752">
                  <c:v>46408</c:v>
                </c:pt>
                <c:pt idx="753">
                  <c:v>46409</c:v>
                </c:pt>
                <c:pt idx="754">
                  <c:v>46410</c:v>
                </c:pt>
                <c:pt idx="755">
                  <c:v>46411</c:v>
                </c:pt>
                <c:pt idx="756">
                  <c:v>46412</c:v>
                </c:pt>
                <c:pt idx="757">
                  <c:v>46413</c:v>
                </c:pt>
                <c:pt idx="758">
                  <c:v>46414</c:v>
                </c:pt>
                <c:pt idx="759">
                  <c:v>46415</c:v>
                </c:pt>
                <c:pt idx="760">
                  <c:v>46416</c:v>
                </c:pt>
                <c:pt idx="761">
                  <c:v>46417</c:v>
                </c:pt>
                <c:pt idx="762">
                  <c:v>46418</c:v>
                </c:pt>
                <c:pt idx="763">
                  <c:v>46419</c:v>
                </c:pt>
                <c:pt idx="764">
                  <c:v>46420</c:v>
                </c:pt>
                <c:pt idx="765">
                  <c:v>46421</c:v>
                </c:pt>
                <c:pt idx="766">
                  <c:v>46422</c:v>
                </c:pt>
                <c:pt idx="767">
                  <c:v>46423</c:v>
                </c:pt>
                <c:pt idx="768">
                  <c:v>46424</c:v>
                </c:pt>
                <c:pt idx="769">
                  <c:v>46425</c:v>
                </c:pt>
                <c:pt idx="770">
                  <c:v>46426</c:v>
                </c:pt>
                <c:pt idx="771">
                  <c:v>46427</c:v>
                </c:pt>
                <c:pt idx="772">
                  <c:v>46428</c:v>
                </c:pt>
                <c:pt idx="773">
                  <c:v>46429</c:v>
                </c:pt>
                <c:pt idx="774">
                  <c:v>46430</c:v>
                </c:pt>
                <c:pt idx="775">
                  <c:v>46431</c:v>
                </c:pt>
                <c:pt idx="776">
                  <c:v>46432</c:v>
                </c:pt>
                <c:pt idx="777">
                  <c:v>46433</c:v>
                </c:pt>
                <c:pt idx="778">
                  <c:v>46434</c:v>
                </c:pt>
                <c:pt idx="779">
                  <c:v>46435</c:v>
                </c:pt>
                <c:pt idx="780">
                  <c:v>46436</c:v>
                </c:pt>
                <c:pt idx="781">
                  <c:v>46437</c:v>
                </c:pt>
                <c:pt idx="782">
                  <c:v>46438</c:v>
                </c:pt>
                <c:pt idx="783">
                  <c:v>46439</c:v>
                </c:pt>
                <c:pt idx="784">
                  <c:v>46440</c:v>
                </c:pt>
                <c:pt idx="785">
                  <c:v>46441</c:v>
                </c:pt>
                <c:pt idx="786">
                  <c:v>46442</c:v>
                </c:pt>
                <c:pt idx="787">
                  <c:v>46443</c:v>
                </c:pt>
                <c:pt idx="788">
                  <c:v>46444</c:v>
                </c:pt>
                <c:pt idx="789">
                  <c:v>46445</c:v>
                </c:pt>
                <c:pt idx="790">
                  <c:v>46446</c:v>
                </c:pt>
                <c:pt idx="791">
                  <c:v>46447</c:v>
                </c:pt>
                <c:pt idx="792">
                  <c:v>46447</c:v>
                </c:pt>
                <c:pt idx="793">
                  <c:v>46448</c:v>
                </c:pt>
                <c:pt idx="794">
                  <c:v>46449</c:v>
                </c:pt>
                <c:pt idx="795">
                  <c:v>46450</c:v>
                </c:pt>
                <c:pt idx="796">
                  <c:v>46451</c:v>
                </c:pt>
                <c:pt idx="797">
                  <c:v>46452</c:v>
                </c:pt>
                <c:pt idx="798">
                  <c:v>46453</c:v>
                </c:pt>
                <c:pt idx="799">
                  <c:v>46454</c:v>
                </c:pt>
                <c:pt idx="800">
                  <c:v>46455</c:v>
                </c:pt>
                <c:pt idx="801">
                  <c:v>46456</c:v>
                </c:pt>
                <c:pt idx="802">
                  <c:v>46457</c:v>
                </c:pt>
                <c:pt idx="803">
                  <c:v>46458</c:v>
                </c:pt>
                <c:pt idx="804">
                  <c:v>46459</c:v>
                </c:pt>
                <c:pt idx="805">
                  <c:v>46460</c:v>
                </c:pt>
                <c:pt idx="806">
                  <c:v>46461</c:v>
                </c:pt>
                <c:pt idx="807">
                  <c:v>46462</c:v>
                </c:pt>
                <c:pt idx="808">
                  <c:v>46463</c:v>
                </c:pt>
                <c:pt idx="809">
                  <c:v>46464</c:v>
                </c:pt>
                <c:pt idx="810">
                  <c:v>46465</c:v>
                </c:pt>
                <c:pt idx="811">
                  <c:v>46466</c:v>
                </c:pt>
                <c:pt idx="812">
                  <c:v>46467</c:v>
                </c:pt>
                <c:pt idx="813">
                  <c:v>46468</c:v>
                </c:pt>
                <c:pt idx="814">
                  <c:v>46469</c:v>
                </c:pt>
                <c:pt idx="815">
                  <c:v>46470</c:v>
                </c:pt>
                <c:pt idx="816">
                  <c:v>46471</c:v>
                </c:pt>
                <c:pt idx="817">
                  <c:v>46472</c:v>
                </c:pt>
                <c:pt idx="818">
                  <c:v>46473</c:v>
                </c:pt>
                <c:pt idx="819">
                  <c:v>46474</c:v>
                </c:pt>
                <c:pt idx="820">
                  <c:v>46475</c:v>
                </c:pt>
                <c:pt idx="821">
                  <c:v>46476</c:v>
                </c:pt>
                <c:pt idx="822">
                  <c:v>46477</c:v>
                </c:pt>
                <c:pt idx="823">
                  <c:v>46478</c:v>
                </c:pt>
                <c:pt idx="824">
                  <c:v>46479</c:v>
                </c:pt>
                <c:pt idx="825">
                  <c:v>46480</c:v>
                </c:pt>
                <c:pt idx="826">
                  <c:v>46481</c:v>
                </c:pt>
                <c:pt idx="827">
                  <c:v>46482</c:v>
                </c:pt>
                <c:pt idx="828">
                  <c:v>46483</c:v>
                </c:pt>
                <c:pt idx="829">
                  <c:v>46484</c:v>
                </c:pt>
                <c:pt idx="830">
                  <c:v>46485</c:v>
                </c:pt>
                <c:pt idx="831">
                  <c:v>46486</c:v>
                </c:pt>
                <c:pt idx="832">
                  <c:v>46487</c:v>
                </c:pt>
                <c:pt idx="833">
                  <c:v>46488</c:v>
                </c:pt>
                <c:pt idx="834">
                  <c:v>46489</c:v>
                </c:pt>
                <c:pt idx="835">
                  <c:v>46490</c:v>
                </c:pt>
                <c:pt idx="836">
                  <c:v>46491</c:v>
                </c:pt>
                <c:pt idx="837">
                  <c:v>46492</c:v>
                </c:pt>
                <c:pt idx="838">
                  <c:v>46493</c:v>
                </c:pt>
                <c:pt idx="839">
                  <c:v>46494</c:v>
                </c:pt>
                <c:pt idx="840">
                  <c:v>46495</c:v>
                </c:pt>
                <c:pt idx="841">
                  <c:v>46496</c:v>
                </c:pt>
                <c:pt idx="842">
                  <c:v>46497</c:v>
                </c:pt>
                <c:pt idx="843">
                  <c:v>46498</c:v>
                </c:pt>
                <c:pt idx="844">
                  <c:v>46499</c:v>
                </c:pt>
                <c:pt idx="845">
                  <c:v>46500</c:v>
                </c:pt>
                <c:pt idx="846">
                  <c:v>46501</c:v>
                </c:pt>
                <c:pt idx="847">
                  <c:v>46502</c:v>
                </c:pt>
                <c:pt idx="848">
                  <c:v>46503</c:v>
                </c:pt>
                <c:pt idx="849">
                  <c:v>46504</c:v>
                </c:pt>
                <c:pt idx="850">
                  <c:v>46505</c:v>
                </c:pt>
                <c:pt idx="851">
                  <c:v>46506</c:v>
                </c:pt>
                <c:pt idx="852">
                  <c:v>46507</c:v>
                </c:pt>
                <c:pt idx="853">
                  <c:v>46508</c:v>
                </c:pt>
                <c:pt idx="854">
                  <c:v>46509</c:v>
                </c:pt>
                <c:pt idx="855">
                  <c:v>46510</c:v>
                </c:pt>
                <c:pt idx="856">
                  <c:v>46511</c:v>
                </c:pt>
                <c:pt idx="857">
                  <c:v>46512</c:v>
                </c:pt>
                <c:pt idx="858">
                  <c:v>46513</c:v>
                </c:pt>
                <c:pt idx="859">
                  <c:v>46514</c:v>
                </c:pt>
                <c:pt idx="860">
                  <c:v>46515</c:v>
                </c:pt>
                <c:pt idx="861">
                  <c:v>46516</c:v>
                </c:pt>
                <c:pt idx="862">
                  <c:v>46517</c:v>
                </c:pt>
                <c:pt idx="863">
                  <c:v>46518</c:v>
                </c:pt>
                <c:pt idx="864">
                  <c:v>46519</c:v>
                </c:pt>
                <c:pt idx="865">
                  <c:v>46520</c:v>
                </c:pt>
                <c:pt idx="866">
                  <c:v>46521</c:v>
                </c:pt>
                <c:pt idx="867">
                  <c:v>46522</c:v>
                </c:pt>
                <c:pt idx="868">
                  <c:v>46523</c:v>
                </c:pt>
                <c:pt idx="869">
                  <c:v>46524</c:v>
                </c:pt>
                <c:pt idx="870">
                  <c:v>46525</c:v>
                </c:pt>
                <c:pt idx="871">
                  <c:v>46526</c:v>
                </c:pt>
                <c:pt idx="872">
                  <c:v>46527</c:v>
                </c:pt>
                <c:pt idx="873">
                  <c:v>46528</c:v>
                </c:pt>
                <c:pt idx="874">
                  <c:v>46529</c:v>
                </c:pt>
                <c:pt idx="875">
                  <c:v>46530</c:v>
                </c:pt>
                <c:pt idx="876">
                  <c:v>46531</c:v>
                </c:pt>
                <c:pt idx="877">
                  <c:v>46532</c:v>
                </c:pt>
                <c:pt idx="878">
                  <c:v>46533</c:v>
                </c:pt>
                <c:pt idx="879">
                  <c:v>46534</c:v>
                </c:pt>
                <c:pt idx="880">
                  <c:v>46535</c:v>
                </c:pt>
                <c:pt idx="881">
                  <c:v>46536</c:v>
                </c:pt>
                <c:pt idx="882">
                  <c:v>46537</c:v>
                </c:pt>
                <c:pt idx="883">
                  <c:v>46538</c:v>
                </c:pt>
                <c:pt idx="884">
                  <c:v>46539</c:v>
                </c:pt>
                <c:pt idx="885">
                  <c:v>46540</c:v>
                </c:pt>
                <c:pt idx="886">
                  <c:v>46541</c:v>
                </c:pt>
                <c:pt idx="887">
                  <c:v>46542</c:v>
                </c:pt>
                <c:pt idx="888">
                  <c:v>46543</c:v>
                </c:pt>
                <c:pt idx="889">
                  <c:v>46544</c:v>
                </c:pt>
                <c:pt idx="890">
                  <c:v>46545</c:v>
                </c:pt>
                <c:pt idx="891">
                  <c:v>46546</c:v>
                </c:pt>
                <c:pt idx="892">
                  <c:v>46547</c:v>
                </c:pt>
                <c:pt idx="893">
                  <c:v>46548</c:v>
                </c:pt>
                <c:pt idx="894">
                  <c:v>46549</c:v>
                </c:pt>
                <c:pt idx="895">
                  <c:v>46550</c:v>
                </c:pt>
                <c:pt idx="896">
                  <c:v>46551</c:v>
                </c:pt>
                <c:pt idx="897">
                  <c:v>46552</c:v>
                </c:pt>
                <c:pt idx="898">
                  <c:v>46553</c:v>
                </c:pt>
                <c:pt idx="899">
                  <c:v>46554</c:v>
                </c:pt>
                <c:pt idx="900">
                  <c:v>46555</c:v>
                </c:pt>
                <c:pt idx="901">
                  <c:v>46556</c:v>
                </c:pt>
                <c:pt idx="902">
                  <c:v>46557</c:v>
                </c:pt>
                <c:pt idx="903">
                  <c:v>46558</c:v>
                </c:pt>
                <c:pt idx="904">
                  <c:v>46559</c:v>
                </c:pt>
                <c:pt idx="905">
                  <c:v>46560</c:v>
                </c:pt>
                <c:pt idx="906">
                  <c:v>46561</c:v>
                </c:pt>
                <c:pt idx="907">
                  <c:v>46562</c:v>
                </c:pt>
                <c:pt idx="908">
                  <c:v>46563</c:v>
                </c:pt>
                <c:pt idx="909">
                  <c:v>46564</c:v>
                </c:pt>
                <c:pt idx="910">
                  <c:v>46565</c:v>
                </c:pt>
                <c:pt idx="911">
                  <c:v>46566</c:v>
                </c:pt>
                <c:pt idx="912">
                  <c:v>46567</c:v>
                </c:pt>
                <c:pt idx="913">
                  <c:v>46568</c:v>
                </c:pt>
                <c:pt idx="914">
                  <c:v>46569</c:v>
                </c:pt>
                <c:pt idx="915">
                  <c:v>46570</c:v>
                </c:pt>
                <c:pt idx="916">
                  <c:v>46571</c:v>
                </c:pt>
                <c:pt idx="917">
                  <c:v>46572</c:v>
                </c:pt>
                <c:pt idx="918">
                  <c:v>46573</c:v>
                </c:pt>
                <c:pt idx="919">
                  <c:v>46574</c:v>
                </c:pt>
                <c:pt idx="920">
                  <c:v>46575</c:v>
                </c:pt>
                <c:pt idx="921">
                  <c:v>46576</c:v>
                </c:pt>
                <c:pt idx="922">
                  <c:v>46577</c:v>
                </c:pt>
                <c:pt idx="923">
                  <c:v>46578</c:v>
                </c:pt>
                <c:pt idx="924">
                  <c:v>46579</c:v>
                </c:pt>
                <c:pt idx="925">
                  <c:v>46580</c:v>
                </c:pt>
                <c:pt idx="926">
                  <c:v>46581</c:v>
                </c:pt>
                <c:pt idx="927">
                  <c:v>46582</c:v>
                </c:pt>
                <c:pt idx="928">
                  <c:v>46583</c:v>
                </c:pt>
                <c:pt idx="929">
                  <c:v>46584</c:v>
                </c:pt>
                <c:pt idx="930">
                  <c:v>46585</c:v>
                </c:pt>
                <c:pt idx="931">
                  <c:v>46586</c:v>
                </c:pt>
                <c:pt idx="932">
                  <c:v>46587</c:v>
                </c:pt>
                <c:pt idx="933">
                  <c:v>46588</c:v>
                </c:pt>
                <c:pt idx="934">
                  <c:v>46589</c:v>
                </c:pt>
                <c:pt idx="935">
                  <c:v>46590</c:v>
                </c:pt>
                <c:pt idx="936">
                  <c:v>46591</c:v>
                </c:pt>
                <c:pt idx="937">
                  <c:v>46592</c:v>
                </c:pt>
                <c:pt idx="938">
                  <c:v>46593</c:v>
                </c:pt>
                <c:pt idx="939">
                  <c:v>46594</c:v>
                </c:pt>
                <c:pt idx="940">
                  <c:v>46595</c:v>
                </c:pt>
                <c:pt idx="941">
                  <c:v>46596</c:v>
                </c:pt>
                <c:pt idx="942">
                  <c:v>46597</c:v>
                </c:pt>
                <c:pt idx="943">
                  <c:v>46598</c:v>
                </c:pt>
                <c:pt idx="944">
                  <c:v>46599</c:v>
                </c:pt>
                <c:pt idx="945">
                  <c:v>46600</c:v>
                </c:pt>
                <c:pt idx="946">
                  <c:v>46601</c:v>
                </c:pt>
                <c:pt idx="947">
                  <c:v>46602</c:v>
                </c:pt>
                <c:pt idx="948">
                  <c:v>46603</c:v>
                </c:pt>
                <c:pt idx="949">
                  <c:v>46604</c:v>
                </c:pt>
                <c:pt idx="950">
                  <c:v>46605</c:v>
                </c:pt>
                <c:pt idx="951">
                  <c:v>46606</c:v>
                </c:pt>
                <c:pt idx="952">
                  <c:v>46607</c:v>
                </c:pt>
                <c:pt idx="953">
                  <c:v>46608</c:v>
                </c:pt>
                <c:pt idx="954">
                  <c:v>46609</c:v>
                </c:pt>
                <c:pt idx="955">
                  <c:v>46610</c:v>
                </c:pt>
                <c:pt idx="956">
                  <c:v>46611</c:v>
                </c:pt>
                <c:pt idx="957">
                  <c:v>46612</c:v>
                </c:pt>
                <c:pt idx="958">
                  <c:v>46613</c:v>
                </c:pt>
                <c:pt idx="959">
                  <c:v>46614</c:v>
                </c:pt>
                <c:pt idx="960">
                  <c:v>46615</c:v>
                </c:pt>
                <c:pt idx="961">
                  <c:v>46616</c:v>
                </c:pt>
                <c:pt idx="962">
                  <c:v>46617</c:v>
                </c:pt>
                <c:pt idx="963">
                  <c:v>46618</c:v>
                </c:pt>
                <c:pt idx="964">
                  <c:v>46619</c:v>
                </c:pt>
                <c:pt idx="965">
                  <c:v>46620</c:v>
                </c:pt>
                <c:pt idx="966">
                  <c:v>46621</c:v>
                </c:pt>
                <c:pt idx="967">
                  <c:v>46622</c:v>
                </c:pt>
                <c:pt idx="968">
                  <c:v>46623</c:v>
                </c:pt>
                <c:pt idx="969">
                  <c:v>46624</c:v>
                </c:pt>
                <c:pt idx="970">
                  <c:v>46625</c:v>
                </c:pt>
                <c:pt idx="971">
                  <c:v>46626</c:v>
                </c:pt>
                <c:pt idx="972">
                  <c:v>46627</c:v>
                </c:pt>
                <c:pt idx="973">
                  <c:v>46628</c:v>
                </c:pt>
                <c:pt idx="974">
                  <c:v>46629</c:v>
                </c:pt>
                <c:pt idx="975">
                  <c:v>46630</c:v>
                </c:pt>
                <c:pt idx="976">
                  <c:v>46631</c:v>
                </c:pt>
                <c:pt idx="977">
                  <c:v>46632</c:v>
                </c:pt>
                <c:pt idx="978">
                  <c:v>46633</c:v>
                </c:pt>
                <c:pt idx="979">
                  <c:v>46634</c:v>
                </c:pt>
                <c:pt idx="980">
                  <c:v>46635</c:v>
                </c:pt>
                <c:pt idx="981">
                  <c:v>46636</c:v>
                </c:pt>
                <c:pt idx="982">
                  <c:v>46637</c:v>
                </c:pt>
                <c:pt idx="983">
                  <c:v>46638</c:v>
                </c:pt>
                <c:pt idx="984">
                  <c:v>46639</c:v>
                </c:pt>
                <c:pt idx="985">
                  <c:v>46640</c:v>
                </c:pt>
                <c:pt idx="986">
                  <c:v>46641</c:v>
                </c:pt>
                <c:pt idx="987">
                  <c:v>46642</c:v>
                </c:pt>
                <c:pt idx="988">
                  <c:v>46643</c:v>
                </c:pt>
                <c:pt idx="989">
                  <c:v>46644</c:v>
                </c:pt>
                <c:pt idx="990">
                  <c:v>46645</c:v>
                </c:pt>
                <c:pt idx="991">
                  <c:v>46646</c:v>
                </c:pt>
                <c:pt idx="992">
                  <c:v>46647</c:v>
                </c:pt>
                <c:pt idx="993">
                  <c:v>46648</c:v>
                </c:pt>
                <c:pt idx="994">
                  <c:v>46649</c:v>
                </c:pt>
                <c:pt idx="995">
                  <c:v>46650</c:v>
                </c:pt>
                <c:pt idx="996">
                  <c:v>46651</c:v>
                </c:pt>
                <c:pt idx="997">
                  <c:v>46652</c:v>
                </c:pt>
                <c:pt idx="998">
                  <c:v>46653</c:v>
                </c:pt>
                <c:pt idx="999">
                  <c:v>46654</c:v>
                </c:pt>
                <c:pt idx="1000">
                  <c:v>46655</c:v>
                </c:pt>
                <c:pt idx="1001">
                  <c:v>46656</c:v>
                </c:pt>
                <c:pt idx="1002">
                  <c:v>46657</c:v>
                </c:pt>
                <c:pt idx="1003">
                  <c:v>46658</c:v>
                </c:pt>
                <c:pt idx="1004">
                  <c:v>46659</c:v>
                </c:pt>
                <c:pt idx="1005">
                  <c:v>46660</c:v>
                </c:pt>
                <c:pt idx="1006">
                  <c:v>46661</c:v>
                </c:pt>
                <c:pt idx="1007">
                  <c:v>46662</c:v>
                </c:pt>
                <c:pt idx="1008">
                  <c:v>46663</c:v>
                </c:pt>
                <c:pt idx="1009">
                  <c:v>46664</c:v>
                </c:pt>
                <c:pt idx="1010">
                  <c:v>46665</c:v>
                </c:pt>
                <c:pt idx="1011">
                  <c:v>46666</c:v>
                </c:pt>
                <c:pt idx="1012">
                  <c:v>46667</c:v>
                </c:pt>
                <c:pt idx="1013">
                  <c:v>46668</c:v>
                </c:pt>
                <c:pt idx="1014">
                  <c:v>46669</c:v>
                </c:pt>
                <c:pt idx="1015">
                  <c:v>46670</c:v>
                </c:pt>
                <c:pt idx="1016">
                  <c:v>46671</c:v>
                </c:pt>
                <c:pt idx="1017">
                  <c:v>46672</c:v>
                </c:pt>
                <c:pt idx="1018">
                  <c:v>46673</c:v>
                </c:pt>
                <c:pt idx="1019">
                  <c:v>46674</c:v>
                </c:pt>
                <c:pt idx="1020">
                  <c:v>46675</c:v>
                </c:pt>
                <c:pt idx="1021">
                  <c:v>46676</c:v>
                </c:pt>
                <c:pt idx="1022">
                  <c:v>46677</c:v>
                </c:pt>
                <c:pt idx="1023">
                  <c:v>46678</c:v>
                </c:pt>
                <c:pt idx="1024">
                  <c:v>46679</c:v>
                </c:pt>
                <c:pt idx="1025">
                  <c:v>46680</c:v>
                </c:pt>
                <c:pt idx="1026">
                  <c:v>46681</c:v>
                </c:pt>
                <c:pt idx="1027">
                  <c:v>46682</c:v>
                </c:pt>
                <c:pt idx="1028">
                  <c:v>46683</c:v>
                </c:pt>
                <c:pt idx="1029">
                  <c:v>46684</c:v>
                </c:pt>
                <c:pt idx="1030">
                  <c:v>46685</c:v>
                </c:pt>
                <c:pt idx="1031">
                  <c:v>46686</c:v>
                </c:pt>
                <c:pt idx="1032">
                  <c:v>46687</c:v>
                </c:pt>
                <c:pt idx="1033">
                  <c:v>46688</c:v>
                </c:pt>
                <c:pt idx="1034">
                  <c:v>46689</c:v>
                </c:pt>
                <c:pt idx="1035">
                  <c:v>46690</c:v>
                </c:pt>
                <c:pt idx="1036">
                  <c:v>46691</c:v>
                </c:pt>
                <c:pt idx="1037">
                  <c:v>46692</c:v>
                </c:pt>
                <c:pt idx="1038">
                  <c:v>46693</c:v>
                </c:pt>
                <c:pt idx="1039">
                  <c:v>46694</c:v>
                </c:pt>
                <c:pt idx="1040">
                  <c:v>46695</c:v>
                </c:pt>
                <c:pt idx="1041">
                  <c:v>46696</c:v>
                </c:pt>
                <c:pt idx="1042">
                  <c:v>46697</c:v>
                </c:pt>
                <c:pt idx="1043">
                  <c:v>46698</c:v>
                </c:pt>
                <c:pt idx="1044">
                  <c:v>46699</c:v>
                </c:pt>
                <c:pt idx="1045">
                  <c:v>46700</c:v>
                </c:pt>
                <c:pt idx="1046">
                  <c:v>46701</c:v>
                </c:pt>
                <c:pt idx="1047">
                  <c:v>46702</c:v>
                </c:pt>
                <c:pt idx="1048">
                  <c:v>46703</c:v>
                </c:pt>
                <c:pt idx="1049">
                  <c:v>46704</c:v>
                </c:pt>
                <c:pt idx="1050">
                  <c:v>46705</c:v>
                </c:pt>
                <c:pt idx="1051">
                  <c:v>46706</c:v>
                </c:pt>
                <c:pt idx="1052">
                  <c:v>46707</c:v>
                </c:pt>
                <c:pt idx="1053">
                  <c:v>46708</c:v>
                </c:pt>
                <c:pt idx="1054">
                  <c:v>46709</c:v>
                </c:pt>
                <c:pt idx="1055">
                  <c:v>46710</c:v>
                </c:pt>
                <c:pt idx="1056">
                  <c:v>46711</c:v>
                </c:pt>
                <c:pt idx="1057">
                  <c:v>46712</c:v>
                </c:pt>
                <c:pt idx="1058">
                  <c:v>46713</c:v>
                </c:pt>
                <c:pt idx="1059">
                  <c:v>46714</c:v>
                </c:pt>
                <c:pt idx="1060">
                  <c:v>46715</c:v>
                </c:pt>
                <c:pt idx="1061">
                  <c:v>46716</c:v>
                </c:pt>
                <c:pt idx="1062">
                  <c:v>46717</c:v>
                </c:pt>
                <c:pt idx="1063">
                  <c:v>46718</c:v>
                </c:pt>
                <c:pt idx="1064">
                  <c:v>46719</c:v>
                </c:pt>
                <c:pt idx="1065">
                  <c:v>46720</c:v>
                </c:pt>
                <c:pt idx="1066">
                  <c:v>46721</c:v>
                </c:pt>
                <c:pt idx="1067">
                  <c:v>46722</c:v>
                </c:pt>
                <c:pt idx="1068">
                  <c:v>46723</c:v>
                </c:pt>
                <c:pt idx="1069">
                  <c:v>46724</c:v>
                </c:pt>
                <c:pt idx="1070">
                  <c:v>46725</c:v>
                </c:pt>
                <c:pt idx="1071">
                  <c:v>46726</c:v>
                </c:pt>
                <c:pt idx="1072">
                  <c:v>46727</c:v>
                </c:pt>
                <c:pt idx="1073">
                  <c:v>46728</c:v>
                </c:pt>
                <c:pt idx="1074">
                  <c:v>46729</c:v>
                </c:pt>
                <c:pt idx="1075">
                  <c:v>46730</c:v>
                </c:pt>
                <c:pt idx="1076">
                  <c:v>46731</c:v>
                </c:pt>
                <c:pt idx="1077">
                  <c:v>46732</c:v>
                </c:pt>
                <c:pt idx="1078">
                  <c:v>46733</c:v>
                </c:pt>
                <c:pt idx="1079">
                  <c:v>46734</c:v>
                </c:pt>
                <c:pt idx="1080">
                  <c:v>46735</c:v>
                </c:pt>
                <c:pt idx="1081">
                  <c:v>46736</c:v>
                </c:pt>
                <c:pt idx="1082">
                  <c:v>46737</c:v>
                </c:pt>
                <c:pt idx="1083">
                  <c:v>46738</c:v>
                </c:pt>
                <c:pt idx="1084">
                  <c:v>46739</c:v>
                </c:pt>
                <c:pt idx="1085">
                  <c:v>46740</c:v>
                </c:pt>
                <c:pt idx="1086">
                  <c:v>46741</c:v>
                </c:pt>
                <c:pt idx="1087">
                  <c:v>46742</c:v>
                </c:pt>
                <c:pt idx="1088">
                  <c:v>46743</c:v>
                </c:pt>
                <c:pt idx="1089">
                  <c:v>46744</c:v>
                </c:pt>
                <c:pt idx="1090">
                  <c:v>46745</c:v>
                </c:pt>
                <c:pt idx="1091">
                  <c:v>46746</c:v>
                </c:pt>
                <c:pt idx="1092">
                  <c:v>46747</c:v>
                </c:pt>
                <c:pt idx="1093">
                  <c:v>46748</c:v>
                </c:pt>
                <c:pt idx="1094">
                  <c:v>46749</c:v>
                </c:pt>
                <c:pt idx="1095">
                  <c:v>46750</c:v>
                </c:pt>
                <c:pt idx="1096">
                  <c:v>46751</c:v>
                </c:pt>
                <c:pt idx="1097">
                  <c:v>46752</c:v>
                </c:pt>
                <c:pt idx="1098">
                  <c:v>46753</c:v>
                </c:pt>
                <c:pt idx="1099">
                  <c:v>46754</c:v>
                </c:pt>
                <c:pt idx="1100">
                  <c:v>46755</c:v>
                </c:pt>
                <c:pt idx="1101">
                  <c:v>46756</c:v>
                </c:pt>
                <c:pt idx="1102">
                  <c:v>46757</c:v>
                </c:pt>
                <c:pt idx="1103">
                  <c:v>46758</c:v>
                </c:pt>
                <c:pt idx="1104">
                  <c:v>46759</c:v>
                </c:pt>
                <c:pt idx="1105">
                  <c:v>46760</c:v>
                </c:pt>
                <c:pt idx="1106">
                  <c:v>46761</c:v>
                </c:pt>
                <c:pt idx="1107">
                  <c:v>46762</c:v>
                </c:pt>
                <c:pt idx="1108">
                  <c:v>46763</c:v>
                </c:pt>
                <c:pt idx="1109">
                  <c:v>46764</c:v>
                </c:pt>
                <c:pt idx="1110">
                  <c:v>46765</c:v>
                </c:pt>
                <c:pt idx="1111">
                  <c:v>46766</c:v>
                </c:pt>
                <c:pt idx="1112">
                  <c:v>46767</c:v>
                </c:pt>
                <c:pt idx="1113">
                  <c:v>46768</c:v>
                </c:pt>
                <c:pt idx="1114">
                  <c:v>46769</c:v>
                </c:pt>
                <c:pt idx="1115">
                  <c:v>46770</c:v>
                </c:pt>
                <c:pt idx="1116">
                  <c:v>46771</c:v>
                </c:pt>
                <c:pt idx="1117">
                  <c:v>46772</c:v>
                </c:pt>
                <c:pt idx="1118">
                  <c:v>46773</c:v>
                </c:pt>
                <c:pt idx="1119">
                  <c:v>46774</c:v>
                </c:pt>
                <c:pt idx="1120">
                  <c:v>46775</c:v>
                </c:pt>
                <c:pt idx="1121">
                  <c:v>46776</c:v>
                </c:pt>
                <c:pt idx="1122">
                  <c:v>46777</c:v>
                </c:pt>
                <c:pt idx="1123">
                  <c:v>46778</c:v>
                </c:pt>
                <c:pt idx="1124">
                  <c:v>46779</c:v>
                </c:pt>
                <c:pt idx="1125">
                  <c:v>46780</c:v>
                </c:pt>
                <c:pt idx="1126">
                  <c:v>46781</c:v>
                </c:pt>
                <c:pt idx="1127">
                  <c:v>46782</c:v>
                </c:pt>
                <c:pt idx="1128">
                  <c:v>46783</c:v>
                </c:pt>
                <c:pt idx="1129">
                  <c:v>46784</c:v>
                </c:pt>
                <c:pt idx="1130">
                  <c:v>46785</c:v>
                </c:pt>
                <c:pt idx="1131">
                  <c:v>46786</c:v>
                </c:pt>
                <c:pt idx="1132">
                  <c:v>46787</c:v>
                </c:pt>
                <c:pt idx="1133">
                  <c:v>46788</c:v>
                </c:pt>
                <c:pt idx="1134">
                  <c:v>46789</c:v>
                </c:pt>
                <c:pt idx="1135">
                  <c:v>46790</c:v>
                </c:pt>
                <c:pt idx="1136">
                  <c:v>46791</c:v>
                </c:pt>
                <c:pt idx="1137">
                  <c:v>46792</c:v>
                </c:pt>
                <c:pt idx="1138">
                  <c:v>46793</c:v>
                </c:pt>
                <c:pt idx="1139">
                  <c:v>46794</c:v>
                </c:pt>
                <c:pt idx="1140">
                  <c:v>46795</c:v>
                </c:pt>
                <c:pt idx="1141">
                  <c:v>46796</c:v>
                </c:pt>
                <c:pt idx="1142">
                  <c:v>46797</c:v>
                </c:pt>
                <c:pt idx="1143">
                  <c:v>46798</c:v>
                </c:pt>
                <c:pt idx="1144">
                  <c:v>46799</c:v>
                </c:pt>
                <c:pt idx="1145">
                  <c:v>46800</c:v>
                </c:pt>
                <c:pt idx="1146">
                  <c:v>46801</c:v>
                </c:pt>
                <c:pt idx="1147">
                  <c:v>46802</c:v>
                </c:pt>
                <c:pt idx="1148">
                  <c:v>46803</c:v>
                </c:pt>
                <c:pt idx="1149">
                  <c:v>46804</c:v>
                </c:pt>
                <c:pt idx="1150">
                  <c:v>46805</c:v>
                </c:pt>
                <c:pt idx="1151">
                  <c:v>46806</c:v>
                </c:pt>
                <c:pt idx="1152">
                  <c:v>46807</c:v>
                </c:pt>
                <c:pt idx="1153">
                  <c:v>46808</c:v>
                </c:pt>
                <c:pt idx="1154">
                  <c:v>46809</c:v>
                </c:pt>
                <c:pt idx="1155">
                  <c:v>46810</c:v>
                </c:pt>
                <c:pt idx="1156">
                  <c:v>46811</c:v>
                </c:pt>
                <c:pt idx="1157">
                  <c:v>46812</c:v>
                </c:pt>
                <c:pt idx="1158">
                  <c:v>46813</c:v>
                </c:pt>
                <c:pt idx="1159">
                  <c:v>46814</c:v>
                </c:pt>
                <c:pt idx="1160">
                  <c:v>46815</c:v>
                </c:pt>
                <c:pt idx="1161">
                  <c:v>46816</c:v>
                </c:pt>
                <c:pt idx="1162">
                  <c:v>46817</c:v>
                </c:pt>
                <c:pt idx="1163">
                  <c:v>46818</c:v>
                </c:pt>
                <c:pt idx="1164">
                  <c:v>46819</c:v>
                </c:pt>
                <c:pt idx="1165">
                  <c:v>46820</c:v>
                </c:pt>
                <c:pt idx="1166">
                  <c:v>46821</c:v>
                </c:pt>
                <c:pt idx="1167">
                  <c:v>46822</c:v>
                </c:pt>
                <c:pt idx="1168">
                  <c:v>46823</c:v>
                </c:pt>
                <c:pt idx="1169">
                  <c:v>46824</c:v>
                </c:pt>
                <c:pt idx="1170">
                  <c:v>46825</c:v>
                </c:pt>
                <c:pt idx="1171">
                  <c:v>46826</c:v>
                </c:pt>
                <c:pt idx="1172">
                  <c:v>46827</c:v>
                </c:pt>
                <c:pt idx="1173">
                  <c:v>46828</c:v>
                </c:pt>
                <c:pt idx="1174">
                  <c:v>46829</c:v>
                </c:pt>
                <c:pt idx="1175">
                  <c:v>46830</c:v>
                </c:pt>
                <c:pt idx="1176">
                  <c:v>46831</c:v>
                </c:pt>
                <c:pt idx="1177">
                  <c:v>46832</c:v>
                </c:pt>
                <c:pt idx="1178">
                  <c:v>46833</c:v>
                </c:pt>
                <c:pt idx="1179">
                  <c:v>46834</c:v>
                </c:pt>
                <c:pt idx="1180">
                  <c:v>46835</c:v>
                </c:pt>
                <c:pt idx="1181">
                  <c:v>46836</c:v>
                </c:pt>
                <c:pt idx="1182">
                  <c:v>46837</c:v>
                </c:pt>
                <c:pt idx="1183">
                  <c:v>46838</c:v>
                </c:pt>
                <c:pt idx="1184">
                  <c:v>46839</c:v>
                </c:pt>
                <c:pt idx="1185">
                  <c:v>46840</c:v>
                </c:pt>
                <c:pt idx="1186">
                  <c:v>46841</c:v>
                </c:pt>
                <c:pt idx="1187">
                  <c:v>46842</c:v>
                </c:pt>
                <c:pt idx="1188">
                  <c:v>46843</c:v>
                </c:pt>
                <c:pt idx="1189">
                  <c:v>46844</c:v>
                </c:pt>
                <c:pt idx="1190">
                  <c:v>46845</c:v>
                </c:pt>
                <c:pt idx="1191">
                  <c:v>46846</c:v>
                </c:pt>
                <c:pt idx="1192">
                  <c:v>46847</c:v>
                </c:pt>
                <c:pt idx="1193">
                  <c:v>46848</c:v>
                </c:pt>
                <c:pt idx="1194">
                  <c:v>46849</c:v>
                </c:pt>
                <c:pt idx="1195">
                  <c:v>46850</c:v>
                </c:pt>
                <c:pt idx="1196">
                  <c:v>46851</c:v>
                </c:pt>
                <c:pt idx="1197">
                  <c:v>46852</c:v>
                </c:pt>
                <c:pt idx="1198">
                  <c:v>46853</c:v>
                </c:pt>
                <c:pt idx="1199">
                  <c:v>46854</c:v>
                </c:pt>
                <c:pt idx="1200">
                  <c:v>46855</c:v>
                </c:pt>
                <c:pt idx="1201">
                  <c:v>46856</c:v>
                </c:pt>
                <c:pt idx="1202">
                  <c:v>46857</c:v>
                </c:pt>
                <c:pt idx="1203">
                  <c:v>46858</c:v>
                </c:pt>
                <c:pt idx="1204">
                  <c:v>46859</c:v>
                </c:pt>
                <c:pt idx="1205">
                  <c:v>46860</c:v>
                </c:pt>
                <c:pt idx="1206">
                  <c:v>46861</c:v>
                </c:pt>
                <c:pt idx="1207">
                  <c:v>46862</c:v>
                </c:pt>
                <c:pt idx="1208">
                  <c:v>46863</c:v>
                </c:pt>
                <c:pt idx="1209">
                  <c:v>46864</c:v>
                </c:pt>
                <c:pt idx="1210">
                  <c:v>46865</c:v>
                </c:pt>
                <c:pt idx="1211">
                  <c:v>46866</c:v>
                </c:pt>
                <c:pt idx="1212">
                  <c:v>46867</c:v>
                </c:pt>
                <c:pt idx="1213">
                  <c:v>46868</c:v>
                </c:pt>
                <c:pt idx="1214">
                  <c:v>46869</c:v>
                </c:pt>
                <c:pt idx="1215">
                  <c:v>46870</c:v>
                </c:pt>
                <c:pt idx="1216">
                  <c:v>46871</c:v>
                </c:pt>
                <c:pt idx="1217">
                  <c:v>46872</c:v>
                </c:pt>
                <c:pt idx="1218">
                  <c:v>46873</c:v>
                </c:pt>
                <c:pt idx="1219">
                  <c:v>46874</c:v>
                </c:pt>
                <c:pt idx="1220">
                  <c:v>46875</c:v>
                </c:pt>
                <c:pt idx="1221">
                  <c:v>46876</c:v>
                </c:pt>
                <c:pt idx="1222">
                  <c:v>46877</c:v>
                </c:pt>
                <c:pt idx="1223">
                  <c:v>46878</c:v>
                </c:pt>
                <c:pt idx="1224">
                  <c:v>46879</c:v>
                </c:pt>
                <c:pt idx="1225">
                  <c:v>46880</c:v>
                </c:pt>
                <c:pt idx="1226">
                  <c:v>46881</c:v>
                </c:pt>
                <c:pt idx="1227">
                  <c:v>46882</c:v>
                </c:pt>
                <c:pt idx="1228">
                  <c:v>46883</c:v>
                </c:pt>
                <c:pt idx="1229">
                  <c:v>46884</c:v>
                </c:pt>
                <c:pt idx="1230">
                  <c:v>46885</c:v>
                </c:pt>
                <c:pt idx="1231">
                  <c:v>46886</c:v>
                </c:pt>
                <c:pt idx="1232">
                  <c:v>46887</c:v>
                </c:pt>
                <c:pt idx="1233">
                  <c:v>46888</c:v>
                </c:pt>
                <c:pt idx="1234">
                  <c:v>46889</c:v>
                </c:pt>
                <c:pt idx="1235">
                  <c:v>46890</c:v>
                </c:pt>
                <c:pt idx="1236">
                  <c:v>46891</c:v>
                </c:pt>
                <c:pt idx="1237">
                  <c:v>46892</c:v>
                </c:pt>
                <c:pt idx="1238">
                  <c:v>46893</c:v>
                </c:pt>
                <c:pt idx="1239">
                  <c:v>46894</c:v>
                </c:pt>
                <c:pt idx="1240">
                  <c:v>46895</c:v>
                </c:pt>
                <c:pt idx="1241">
                  <c:v>46896</c:v>
                </c:pt>
                <c:pt idx="1242">
                  <c:v>46897</c:v>
                </c:pt>
                <c:pt idx="1243">
                  <c:v>46898</c:v>
                </c:pt>
                <c:pt idx="1244">
                  <c:v>46899</c:v>
                </c:pt>
                <c:pt idx="1245">
                  <c:v>46900</c:v>
                </c:pt>
                <c:pt idx="1246">
                  <c:v>46901</c:v>
                </c:pt>
                <c:pt idx="1247">
                  <c:v>46902</c:v>
                </c:pt>
                <c:pt idx="1248">
                  <c:v>46903</c:v>
                </c:pt>
                <c:pt idx="1249">
                  <c:v>46904</c:v>
                </c:pt>
                <c:pt idx="1250">
                  <c:v>46905</c:v>
                </c:pt>
                <c:pt idx="1251">
                  <c:v>46906</c:v>
                </c:pt>
                <c:pt idx="1252">
                  <c:v>46907</c:v>
                </c:pt>
                <c:pt idx="1253">
                  <c:v>46908</c:v>
                </c:pt>
                <c:pt idx="1254">
                  <c:v>46909</c:v>
                </c:pt>
                <c:pt idx="1255">
                  <c:v>46910</c:v>
                </c:pt>
                <c:pt idx="1256">
                  <c:v>46911</c:v>
                </c:pt>
                <c:pt idx="1257">
                  <c:v>46912</c:v>
                </c:pt>
                <c:pt idx="1258">
                  <c:v>46913</c:v>
                </c:pt>
                <c:pt idx="1259">
                  <c:v>46914</c:v>
                </c:pt>
                <c:pt idx="1260">
                  <c:v>46915</c:v>
                </c:pt>
                <c:pt idx="1261">
                  <c:v>46916</c:v>
                </c:pt>
                <c:pt idx="1262">
                  <c:v>46917</c:v>
                </c:pt>
                <c:pt idx="1263">
                  <c:v>46918</c:v>
                </c:pt>
                <c:pt idx="1264">
                  <c:v>46919</c:v>
                </c:pt>
                <c:pt idx="1265">
                  <c:v>46920</c:v>
                </c:pt>
                <c:pt idx="1266">
                  <c:v>46921</c:v>
                </c:pt>
                <c:pt idx="1267">
                  <c:v>46922</c:v>
                </c:pt>
                <c:pt idx="1268">
                  <c:v>46923</c:v>
                </c:pt>
                <c:pt idx="1269">
                  <c:v>46924</c:v>
                </c:pt>
                <c:pt idx="1270">
                  <c:v>46925</c:v>
                </c:pt>
                <c:pt idx="1271">
                  <c:v>46926</c:v>
                </c:pt>
                <c:pt idx="1272">
                  <c:v>46927</c:v>
                </c:pt>
                <c:pt idx="1273">
                  <c:v>46928</c:v>
                </c:pt>
                <c:pt idx="1274">
                  <c:v>46929</c:v>
                </c:pt>
                <c:pt idx="1275">
                  <c:v>46930</c:v>
                </c:pt>
                <c:pt idx="1276">
                  <c:v>46931</c:v>
                </c:pt>
                <c:pt idx="1277">
                  <c:v>46932</c:v>
                </c:pt>
                <c:pt idx="1278">
                  <c:v>46933</c:v>
                </c:pt>
                <c:pt idx="1279">
                  <c:v>46934</c:v>
                </c:pt>
                <c:pt idx="1280">
                  <c:v>46935</c:v>
                </c:pt>
                <c:pt idx="1281">
                  <c:v>46936</c:v>
                </c:pt>
                <c:pt idx="1282">
                  <c:v>46937</c:v>
                </c:pt>
                <c:pt idx="1283">
                  <c:v>46938</c:v>
                </c:pt>
                <c:pt idx="1284">
                  <c:v>46939</c:v>
                </c:pt>
                <c:pt idx="1285">
                  <c:v>46940</c:v>
                </c:pt>
                <c:pt idx="1286">
                  <c:v>46941</c:v>
                </c:pt>
                <c:pt idx="1287">
                  <c:v>46942</c:v>
                </c:pt>
                <c:pt idx="1288">
                  <c:v>46943</c:v>
                </c:pt>
                <c:pt idx="1289">
                  <c:v>46944</c:v>
                </c:pt>
                <c:pt idx="1290">
                  <c:v>46945</c:v>
                </c:pt>
                <c:pt idx="1291">
                  <c:v>46946</c:v>
                </c:pt>
                <c:pt idx="1292">
                  <c:v>46947</c:v>
                </c:pt>
                <c:pt idx="1293">
                  <c:v>46948</c:v>
                </c:pt>
                <c:pt idx="1294">
                  <c:v>46949</c:v>
                </c:pt>
                <c:pt idx="1295">
                  <c:v>46950</c:v>
                </c:pt>
                <c:pt idx="1296">
                  <c:v>46951</c:v>
                </c:pt>
                <c:pt idx="1297">
                  <c:v>46952</c:v>
                </c:pt>
                <c:pt idx="1298">
                  <c:v>46953</c:v>
                </c:pt>
                <c:pt idx="1299">
                  <c:v>46954</c:v>
                </c:pt>
                <c:pt idx="1300">
                  <c:v>46955</c:v>
                </c:pt>
                <c:pt idx="1301">
                  <c:v>46956</c:v>
                </c:pt>
                <c:pt idx="1302">
                  <c:v>46957</c:v>
                </c:pt>
                <c:pt idx="1303">
                  <c:v>46958</c:v>
                </c:pt>
                <c:pt idx="1304">
                  <c:v>46959</c:v>
                </c:pt>
                <c:pt idx="1305">
                  <c:v>46960</c:v>
                </c:pt>
                <c:pt idx="1306">
                  <c:v>46961</c:v>
                </c:pt>
                <c:pt idx="1307">
                  <c:v>46962</c:v>
                </c:pt>
                <c:pt idx="1308">
                  <c:v>46963</c:v>
                </c:pt>
                <c:pt idx="1309">
                  <c:v>46964</c:v>
                </c:pt>
                <c:pt idx="1310">
                  <c:v>46965</c:v>
                </c:pt>
                <c:pt idx="1311">
                  <c:v>46966</c:v>
                </c:pt>
                <c:pt idx="1312">
                  <c:v>46967</c:v>
                </c:pt>
                <c:pt idx="1313">
                  <c:v>46968</c:v>
                </c:pt>
                <c:pt idx="1314">
                  <c:v>46969</c:v>
                </c:pt>
                <c:pt idx="1315">
                  <c:v>46970</c:v>
                </c:pt>
                <c:pt idx="1316">
                  <c:v>46971</c:v>
                </c:pt>
                <c:pt idx="1317">
                  <c:v>46972</c:v>
                </c:pt>
                <c:pt idx="1318">
                  <c:v>46973</c:v>
                </c:pt>
                <c:pt idx="1319">
                  <c:v>46974</c:v>
                </c:pt>
                <c:pt idx="1320">
                  <c:v>46975</c:v>
                </c:pt>
                <c:pt idx="1321">
                  <c:v>46976</c:v>
                </c:pt>
                <c:pt idx="1322">
                  <c:v>46977</c:v>
                </c:pt>
                <c:pt idx="1323">
                  <c:v>46978</c:v>
                </c:pt>
                <c:pt idx="1324">
                  <c:v>46979</c:v>
                </c:pt>
                <c:pt idx="1325">
                  <c:v>46980</c:v>
                </c:pt>
                <c:pt idx="1326">
                  <c:v>46981</c:v>
                </c:pt>
                <c:pt idx="1327">
                  <c:v>46982</c:v>
                </c:pt>
                <c:pt idx="1328">
                  <c:v>46983</c:v>
                </c:pt>
                <c:pt idx="1329">
                  <c:v>46984</c:v>
                </c:pt>
                <c:pt idx="1330">
                  <c:v>46985</c:v>
                </c:pt>
                <c:pt idx="1331">
                  <c:v>46986</c:v>
                </c:pt>
                <c:pt idx="1332">
                  <c:v>46987</c:v>
                </c:pt>
                <c:pt idx="1333">
                  <c:v>46988</c:v>
                </c:pt>
                <c:pt idx="1334">
                  <c:v>46989</c:v>
                </c:pt>
                <c:pt idx="1335">
                  <c:v>46990</c:v>
                </c:pt>
                <c:pt idx="1336">
                  <c:v>46991</c:v>
                </c:pt>
                <c:pt idx="1337">
                  <c:v>46992</c:v>
                </c:pt>
                <c:pt idx="1338">
                  <c:v>46993</c:v>
                </c:pt>
                <c:pt idx="1339">
                  <c:v>46994</c:v>
                </c:pt>
                <c:pt idx="1340">
                  <c:v>46995</c:v>
                </c:pt>
                <c:pt idx="1341">
                  <c:v>46996</c:v>
                </c:pt>
                <c:pt idx="1342">
                  <c:v>46997</c:v>
                </c:pt>
                <c:pt idx="1343">
                  <c:v>46998</c:v>
                </c:pt>
                <c:pt idx="1344">
                  <c:v>46999</c:v>
                </c:pt>
                <c:pt idx="1345">
                  <c:v>47000</c:v>
                </c:pt>
                <c:pt idx="1346">
                  <c:v>47001</c:v>
                </c:pt>
                <c:pt idx="1347">
                  <c:v>47002</c:v>
                </c:pt>
                <c:pt idx="1348">
                  <c:v>47003</c:v>
                </c:pt>
                <c:pt idx="1349">
                  <c:v>47004</c:v>
                </c:pt>
                <c:pt idx="1350">
                  <c:v>47005</c:v>
                </c:pt>
                <c:pt idx="1351">
                  <c:v>47006</c:v>
                </c:pt>
                <c:pt idx="1352">
                  <c:v>47007</c:v>
                </c:pt>
                <c:pt idx="1353">
                  <c:v>47008</c:v>
                </c:pt>
                <c:pt idx="1354">
                  <c:v>47009</c:v>
                </c:pt>
                <c:pt idx="1355">
                  <c:v>47010</c:v>
                </c:pt>
                <c:pt idx="1356">
                  <c:v>47011</c:v>
                </c:pt>
                <c:pt idx="1357">
                  <c:v>47012</c:v>
                </c:pt>
                <c:pt idx="1358">
                  <c:v>47013</c:v>
                </c:pt>
                <c:pt idx="1359">
                  <c:v>47014</c:v>
                </c:pt>
                <c:pt idx="1360">
                  <c:v>47015</c:v>
                </c:pt>
                <c:pt idx="1361">
                  <c:v>47016</c:v>
                </c:pt>
                <c:pt idx="1362">
                  <c:v>47017</c:v>
                </c:pt>
                <c:pt idx="1363">
                  <c:v>47018</c:v>
                </c:pt>
                <c:pt idx="1364">
                  <c:v>47019</c:v>
                </c:pt>
                <c:pt idx="1365">
                  <c:v>47020</c:v>
                </c:pt>
                <c:pt idx="1366">
                  <c:v>47021</c:v>
                </c:pt>
                <c:pt idx="1367">
                  <c:v>47022</c:v>
                </c:pt>
                <c:pt idx="1368">
                  <c:v>47023</c:v>
                </c:pt>
                <c:pt idx="1369">
                  <c:v>47024</c:v>
                </c:pt>
                <c:pt idx="1370">
                  <c:v>47025</c:v>
                </c:pt>
                <c:pt idx="1371">
                  <c:v>47026</c:v>
                </c:pt>
                <c:pt idx="1372">
                  <c:v>47027</c:v>
                </c:pt>
                <c:pt idx="1373">
                  <c:v>47028</c:v>
                </c:pt>
                <c:pt idx="1374">
                  <c:v>47029</c:v>
                </c:pt>
                <c:pt idx="1375">
                  <c:v>47030</c:v>
                </c:pt>
                <c:pt idx="1376">
                  <c:v>47031</c:v>
                </c:pt>
                <c:pt idx="1377">
                  <c:v>47032</c:v>
                </c:pt>
                <c:pt idx="1378">
                  <c:v>47033</c:v>
                </c:pt>
                <c:pt idx="1379">
                  <c:v>47034</c:v>
                </c:pt>
                <c:pt idx="1380">
                  <c:v>47035</c:v>
                </c:pt>
                <c:pt idx="1381">
                  <c:v>47036</c:v>
                </c:pt>
                <c:pt idx="1382">
                  <c:v>47037</c:v>
                </c:pt>
                <c:pt idx="1383">
                  <c:v>47038</c:v>
                </c:pt>
                <c:pt idx="1384">
                  <c:v>47039</c:v>
                </c:pt>
                <c:pt idx="1385">
                  <c:v>47040</c:v>
                </c:pt>
                <c:pt idx="1386">
                  <c:v>47041</c:v>
                </c:pt>
                <c:pt idx="1387">
                  <c:v>47042</c:v>
                </c:pt>
                <c:pt idx="1388">
                  <c:v>47043</c:v>
                </c:pt>
                <c:pt idx="1389">
                  <c:v>47044</c:v>
                </c:pt>
                <c:pt idx="1390">
                  <c:v>47045</c:v>
                </c:pt>
                <c:pt idx="1391">
                  <c:v>47046</c:v>
                </c:pt>
                <c:pt idx="1392">
                  <c:v>47047</c:v>
                </c:pt>
                <c:pt idx="1393">
                  <c:v>47048</c:v>
                </c:pt>
                <c:pt idx="1394">
                  <c:v>47049</c:v>
                </c:pt>
                <c:pt idx="1395">
                  <c:v>47050</c:v>
                </c:pt>
                <c:pt idx="1396">
                  <c:v>47051</c:v>
                </c:pt>
                <c:pt idx="1397">
                  <c:v>47052</c:v>
                </c:pt>
                <c:pt idx="1398">
                  <c:v>47053</c:v>
                </c:pt>
                <c:pt idx="1399">
                  <c:v>47054</c:v>
                </c:pt>
                <c:pt idx="1400">
                  <c:v>47055</c:v>
                </c:pt>
                <c:pt idx="1401">
                  <c:v>47056</c:v>
                </c:pt>
                <c:pt idx="1402">
                  <c:v>47057</c:v>
                </c:pt>
                <c:pt idx="1403">
                  <c:v>47058</c:v>
                </c:pt>
                <c:pt idx="1404">
                  <c:v>47059</c:v>
                </c:pt>
                <c:pt idx="1405">
                  <c:v>47060</c:v>
                </c:pt>
                <c:pt idx="1406">
                  <c:v>47061</c:v>
                </c:pt>
                <c:pt idx="1407">
                  <c:v>47062</c:v>
                </c:pt>
                <c:pt idx="1408">
                  <c:v>47063</c:v>
                </c:pt>
                <c:pt idx="1409">
                  <c:v>47064</c:v>
                </c:pt>
                <c:pt idx="1410">
                  <c:v>47065</c:v>
                </c:pt>
                <c:pt idx="1411">
                  <c:v>47066</c:v>
                </c:pt>
                <c:pt idx="1412">
                  <c:v>47067</c:v>
                </c:pt>
                <c:pt idx="1413">
                  <c:v>47068</c:v>
                </c:pt>
                <c:pt idx="1414">
                  <c:v>47069</c:v>
                </c:pt>
                <c:pt idx="1415">
                  <c:v>47070</c:v>
                </c:pt>
                <c:pt idx="1416">
                  <c:v>47071</c:v>
                </c:pt>
                <c:pt idx="1417">
                  <c:v>47072</c:v>
                </c:pt>
                <c:pt idx="1418">
                  <c:v>47073</c:v>
                </c:pt>
                <c:pt idx="1419">
                  <c:v>47074</c:v>
                </c:pt>
                <c:pt idx="1420">
                  <c:v>47075</c:v>
                </c:pt>
                <c:pt idx="1421">
                  <c:v>47076</c:v>
                </c:pt>
                <c:pt idx="1422">
                  <c:v>47077</c:v>
                </c:pt>
                <c:pt idx="1423">
                  <c:v>47078</c:v>
                </c:pt>
                <c:pt idx="1424">
                  <c:v>47079</c:v>
                </c:pt>
                <c:pt idx="1425">
                  <c:v>47080</c:v>
                </c:pt>
                <c:pt idx="1426">
                  <c:v>47081</c:v>
                </c:pt>
                <c:pt idx="1427">
                  <c:v>47082</c:v>
                </c:pt>
                <c:pt idx="1428">
                  <c:v>47083</c:v>
                </c:pt>
                <c:pt idx="1429">
                  <c:v>47084</c:v>
                </c:pt>
                <c:pt idx="1430">
                  <c:v>47085</c:v>
                </c:pt>
                <c:pt idx="1431">
                  <c:v>47086</c:v>
                </c:pt>
                <c:pt idx="1432">
                  <c:v>47087</c:v>
                </c:pt>
                <c:pt idx="1433">
                  <c:v>47088</c:v>
                </c:pt>
                <c:pt idx="1434">
                  <c:v>47089</c:v>
                </c:pt>
                <c:pt idx="1435">
                  <c:v>47090</c:v>
                </c:pt>
                <c:pt idx="1436">
                  <c:v>47091</c:v>
                </c:pt>
                <c:pt idx="1437">
                  <c:v>47092</c:v>
                </c:pt>
                <c:pt idx="1438">
                  <c:v>47093</c:v>
                </c:pt>
                <c:pt idx="1439">
                  <c:v>47094</c:v>
                </c:pt>
                <c:pt idx="1440">
                  <c:v>47095</c:v>
                </c:pt>
                <c:pt idx="1441">
                  <c:v>47096</c:v>
                </c:pt>
                <c:pt idx="1442">
                  <c:v>47097</c:v>
                </c:pt>
                <c:pt idx="1443">
                  <c:v>47098</c:v>
                </c:pt>
                <c:pt idx="1444">
                  <c:v>47099</c:v>
                </c:pt>
                <c:pt idx="1445">
                  <c:v>47100</c:v>
                </c:pt>
                <c:pt idx="1446">
                  <c:v>47101</c:v>
                </c:pt>
                <c:pt idx="1447">
                  <c:v>47102</c:v>
                </c:pt>
                <c:pt idx="1448">
                  <c:v>47103</c:v>
                </c:pt>
                <c:pt idx="1449">
                  <c:v>47104</c:v>
                </c:pt>
                <c:pt idx="1450">
                  <c:v>47105</c:v>
                </c:pt>
                <c:pt idx="1451">
                  <c:v>47106</c:v>
                </c:pt>
                <c:pt idx="1452">
                  <c:v>47107</c:v>
                </c:pt>
                <c:pt idx="1453">
                  <c:v>47108</c:v>
                </c:pt>
                <c:pt idx="1454">
                  <c:v>47109</c:v>
                </c:pt>
                <c:pt idx="1455">
                  <c:v>47110</c:v>
                </c:pt>
                <c:pt idx="1456">
                  <c:v>47111</c:v>
                </c:pt>
                <c:pt idx="1457">
                  <c:v>47112</c:v>
                </c:pt>
                <c:pt idx="1458">
                  <c:v>47113</c:v>
                </c:pt>
                <c:pt idx="1459">
                  <c:v>47114</c:v>
                </c:pt>
                <c:pt idx="1460">
                  <c:v>47115</c:v>
                </c:pt>
                <c:pt idx="1461">
                  <c:v>47116</c:v>
                </c:pt>
                <c:pt idx="1462">
                  <c:v>47117</c:v>
                </c:pt>
                <c:pt idx="1463">
                  <c:v>47118</c:v>
                </c:pt>
              </c:numCache>
            </c:numRef>
          </c:cat>
          <c:val>
            <c:numRef>
              <c:f>'Hilfsblatt Zeitstrahl'!$J$2:$J$1465</c:f>
              <c:numCache>
                <c:formatCode>General</c:formatCode>
                <c:ptCount val="14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'Hilfsblatt Zeitstrahl'!$I$2:$I$1468</c15:f>
                <c15:dlblRangeCache>
                  <c:ptCount val="1467"/>
                </c15:dlblRangeCache>
              </c15:datalabelsRange>
            </c:ext>
            <c:ext xmlns:c16="http://schemas.microsoft.com/office/drawing/2014/chart" uri="{C3380CC4-5D6E-409C-BE32-E72D297353CC}">
              <c16:uniqueId val="{00000000-90D7-4467-A31D-772791093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095023"/>
        <c:axId val="7094367"/>
      </c:barChart>
      <c:dateAx>
        <c:axId val="7095023"/>
        <c:scaling>
          <c:orientation val="minMax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381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none" w="med" len="med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4367"/>
        <c:crosses val="autoZero"/>
        <c:auto val="1"/>
        <c:lblOffset val="100"/>
        <c:baseTimeUnit val="days"/>
      </c:dateAx>
      <c:valAx>
        <c:axId val="70943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09502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sv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swissolympic.ch/dam/jcr:2898d35a-d462-4ea3-82df-25d2b879d875/eduwo_Flyer_A5h_D_def_Digital.pdf" TargetMode="External"/><Relationship Id="rId6" Type="http://schemas.openxmlformats.org/officeDocument/2006/relationships/hyperlink" Target="https://www.sbfi.admin.ch/de/bildungssystem-schweiz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swissolympic.ch/verbaende/ftem-sport-athletenentwicklung?tabId=20be2da2-a803-4a9f-865e-eb152853cdbc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10</xdr:row>
      <xdr:rowOff>123825</xdr:rowOff>
    </xdr:from>
    <xdr:to>
      <xdr:col>2</xdr:col>
      <xdr:colOff>600075</xdr:colOff>
      <xdr:row>12</xdr:row>
      <xdr:rowOff>38100</xdr:rowOff>
    </xdr:to>
    <xdr:sp macro="" textlink="">
      <xdr:nvSpPr>
        <xdr:cNvPr id="2" name="Pfeil: nach unten 1">
          <a:extLst>
            <a:ext uri="{FF2B5EF4-FFF2-40B4-BE49-F238E27FC236}">
              <a16:creationId xmlns:a16="http://schemas.microsoft.com/office/drawing/2014/main" id="{C2B4047B-BC61-4F08-88B2-7F028AD76C90}"/>
            </a:ext>
          </a:extLst>
        </xdr:cNvPr>
        <xdr:cNvSpPr/>
      </xdr:nvSpPr>
      <xdr:spPr>
        <a:xfrm rot="5400000">
          <a:off x="6481762" y="3071813"/>
          <a:ext cx="352425" cy="438150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647700</xdr:colOff>
      <xdr:row>10</xdr:row>
      <xdr:rowOff>38099</xdr:rowOff>
    </xdr:from>
    <xdr:to>
      <xdr:col>4</xdr:col>
      <xdr:colOff>657225</xdr:colOff>
      <xdr:row>13</xdr:row>
      <xdr:rowOff>9525</xdr:rowOff>
    </xdr:to>
    <xdr:sp macro="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18E3B883-63C9-4925-BF2E-FA5B01F09E9A}"/>
            </a:ext>
          </a:extLst>
        </xdr:cNvPr>
        <xdr:cNvSpPr/>
      </xdr:nvSpPr>
      <xdr:spPr>
        <a:xfrm>
          <a:off x="6924675" y="3028949"/>
          <a:ext cx="1647825" cy="590551"/>
        </a:xfrm>
        <a:prstGeom prst="roundRect">
          <a:avLst/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900">
              <a:solidFill>
                <a:srgbClr val="C00000"/>
              </a:solidFill>
            </a:rPr>
            <a:t>Trage</a:t>
          </a:r>
          <a:r>
            <a:rPr lang="de-CH" sz="900" baseline="0">
              <a:solidFill>
                <a:srgbClr val="C00000"/>
              </a:solidFill>
            </a:rPr>
            <a:t> hier </a:t>
          </a:r>
          <a:r>
            <a:rPr lang="de-CH" sz="900" b="1" baseline="0">
              <a:solidFill>
                <a:srgbClr val="C00000"/>
              </a:solidFill>
            </a:rPr>
            <a:t>einmalig </a:t>
          </a:r>
          <a:r>
            <a:rPr lang="de-CH" sz="900" baseline="0">
              <a:solidFill>
                <a:srgbClr val="C00000"/>
              </a:solidFill>
            </a:rPr>
            <a:t>das Jahr ein, in dem du mit deiner </a:t>
          </a:r>
          <a:r>
            <a:rPr lang="de-CH" sz="900" baseline="0">
              <a:solidFill>
                <a:srgbClr val="FF0000"/>
              </a:solidFill>
            </a:rPr>
            <a:t>Karriereplanung</a:t>
          </a:r>
          <a:r>
            <a:rPr lang="de-CH" sz="900" baseline="0">
              <a:solidFill>
                <a:srgbClr val="C00000"/>
              </a:solidFill>
            </a:rPr>
            <a:t> beginnst.  </a:t>
          </a:r>
          <a:endParaRPr lang="de-CH" sz="900">
            <a:solidFill>
              <a:srgbClr val="C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208858</xdr:colOff>
      <xdr:row>26</xdr:row>
      <xdr:rowOff>1996</xdr:rowOff>
    </xdr:from>
    <xdr:to>
      <xdr:col>17</xdr:col>
      <xdr:colOff>181344</xdr:colOff>
      <xdr:row>54</xdr:row>
      <xdr:rowOff>96683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C8596581-4403-4096-ADB7-DFEC2EB90C35}"/>
            </a:ext>
          </a:extLst>
        </xdr:cNvPr>
        <xdr:cNvGrpSpPr/>
      </xdr:nvGrpSpPr>
      <xdr:grpSpPr>
        <a:xfrm>
          <a:off x="208858" y="6288496"/>
          <a:ext cx="14793386" cy="5428687"/>
          <a:chOff x="14501272" y="2201127"/>
          <a:chExt cx="15843175" cy="5185569"/>
        </a:xfrm>
      </xdr:grpSpPr>
      <xdr:graphicFrame macro="">
        <xdr:nvGraphicFramePr>
          <xdr:cNvPr id="21" name="Diagramm 20">
            <a:extLst>
              <a:ext uri="{FF2B5EF4-FFF2-40B4-BE49-F238E27FC236}">
                <a16:creationId xmlns:a16="http://schemas.microsoft.com/office/drawing/2014/main" id="{E4A63FB0-F3B8-414D-8EDD-FCE4B980772E}"/>
              </a:ext>
            </a:extLst>
          </xdr:cNvPr>
          <xdr:cNvGraphicFramePr/>
        </xdr:nvGraphicFramePr>
        <xdr:xfrm>
          <a:off x="14501272" y="4494871"/>
          <a:ext cx="15843175" cy="2891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2" name="Diagramm 21">
            <a:extLst>
              <a:ext uri="{FF2B5EF4-FFF2-40B4-BE49-F238E27FC236}">
                <a16:creationId xmlns:a16="http://schemas.microsoft.com/office/drawing/2014/main" id="{AB4545CE-0AA6-4026-B08B-5426A3DC6347}"/>
              </a:ext>
            </a:extLst>
          </xdr:cNvPr>
          <xdr:cNvGraphicFramePr/>
        </xdr:nvGraphicFramePr>
        <xdr:xfrm>
          <a:off x="14507427" y="2201127"/>
          <a:ext cx="15836823" cy="28743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11727</xdr:colOff>
      <xdr:row>11</xdr:row>
      <xdr:rowOff>169127</xdr:rowOff>
    </xdr:from>
    <xdr:to>
      <xdr:col>33</xdr:col>
      <xdr:colOff>49174</xdr:colOff>
      <xdr:row>39</xdr:row>
      <xdr:rowOff>182332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F5410103-FA86-43D0-85A7-9CAB328DB9D1}"/>
            </a:ext>
          </a:extLst>
        </xdr:cNvPr>
        <xdr:cNvGrpSpPr/>
      </xdr:nvGrpSpPr>
      <xdr:grpSpPr>
        <a:xfrm>
          <a:off x="11032152" y="2264627"/>
          <a:ext cx="15696547" cy="5347205"/>
          <a:chOff x="14501272" y="2201127"/>
          <a:chExt cx="15843175" cy="5185569"/>
        </a:xfrm>
      </xdr:grpSpPr>
      <xdr:graphicFrame macro="">
        <xdr:nvGraphicFramePr>
          <xdr:cNvPr id="16" name="Diagramm 15">
            <a:extLst>
              <a:ext uri="{FF2B5EF4-FFF2-40B4-BE49-F238E27FC236}">
                <a16:creationId xmlns:a16="http://schemas.microsoft.com/office/drawing/2014/main" id="{B6924854-6B1D-4947-BB62-8872328CA1C4}"/>
              </a:ext>
            </a:extLst>
          </xdr:cNvPr>
          <xdr:cNvGraphicFramePr/>
        </xdr:nvGraphicFramePr>
        <xdr:xfrm>
          <a:off x="14501272" y="4494871"/>
          <a:ext cx="15843175" cy="2891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Diagramm 7">
            <a:extLst>
              <a:ext uri="{FF2B5EF4-FFF2-40B4-BE49-F238E27FC236}">
                <a16:creationId xmlns:a16="http://schemas.microsoft.com/office/drawing/2014/main" id="{98AE7A2C-5E47-4345-BBAE-138818514E07}"/>
              </a:ext>
            </a:extLst>
          </xdr:cNvPr>
          <xdr:cNvGraphicFramePr/>
        </xdr:nvGraphicFramePr>
        <xdr:xfrm>
          <a:off x="14507427" y="2201127"/>
          <a:ext cx="15836823" cy="28743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34</xdr:row>
      <xdr:rowOff>1759</xdr:rowOff>
    </xdr:from>
    <xdr:to>
      <xdr:col>5</xdr:col>
      <xdr:colOff>420746</xdr:colOff>
      <xdr:row>37</xdr:row>
      <xdr:rowOff>74120</xdr:rowOff>
    </xdr:to>
    <xdr:grpSp>
      <xdr:nvGrpSpPr>
        <xdr:cNvPr id="71" name="Gruppieren 70">
          <a:extLst>
            <a:ext uri="{FF2B5EF4-FFF2-40B4-BE49-F238E27FC236}">
              <a16:creationId xmlns:a16="http://schemas.microsoft.com/office/drawing/2014/main" id="{51223D5F-F794-4074-B640-7F5C46DCB854}"/>
            </a:ext>
          </a:extLst>
        </xdr:cNvPr>
        <xdr:cNvGrpSpPr>
          <a:grpSpLocks noChangeAspect="1"/>
        </xdr:cNvGrpSpPr>
      </xdr:nvGrpSpPr>
      <xdr:grpSpPr>
        <a:xfrm>
          <a:off x="657225" y="6621634"/>
          <a:ext cx="3573521" cy="643861"/>
          <a:chOff x="6829425" y="3721015"/>
          <a:chExt cx="4842072" cy="705484"/>
        </a:xfrm>
      </xdr:grpSpPr>
      <xdr:sp macro="" textlink="">
        <xdr:nvSpPr>
          <xdr:cNvPr id="72" name="Textfeld 7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DC71260-4B73-4F53-8359-E62224F74139}"/>
              </a:ext>
            </a:extLst>
          </xdr:cNvPr>
          <xdr:cNvSpPr txBox="1"/>
        </xdr:nvSpPr>
        <xdr:spPr>
          <a:xfrm>
            <a:off x="6829425" y="3722988"/>
            <a:ext cx="4410000" cy="422042"/>
          </a:xfrm>
          <a:prstGeom prst="roundRect">
            <a:avLst/>
          </a:prstGeom>
          <a:gradFill flip="none" rotWithShape="1">
            <a:gsLst>
              <a:gs pos="0">
                <a:schemeClr val="accent4">
                  <a:lumMod val="5000"/>
                  <a:lumOff val="95000"/>
                </a:schemeClr>
              </a:gs>
              <a:gs pos="35144">
                <a:srgbClr val="FFE38C"/>
              </a:gs>
              <a:gs pos="26000">
                <a:schemeClr val="accent4">
                  <a:lumMod val="45000"/>
                  <a:lumOff val="55000"/>
                </a:schemeClr>
              </a:gs>
              <a:gs pos="72000">
                <a:schemeClr val="accent4">
                  <a:lumMod val="45000"/>
                  <a:lumOff val="55000"/>
                </a:schemeClr>
              </a:gs>
              <a:gs pos="99000">
                <a:schemeClr val="accent4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accent4">
                <a:lumMod val="60000"/>
                <a:lumOff val="4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de-CH" sz="1400" b="1" baseline="0"/>
              <a:t>Zu den Informationen</a:t>
            </a:r>
            <a:endParaRPr lang="de-CH" sz="1400" b="1"/>
          </a:p>
        </xdr:txBody>
      </xdr:sp>
      <xdr:grpSp>
        <xdr:nvGrpSpPr>
          <xdr:cNvPr id="73" name="Gruppieren 72">
            <a:extLst>
              <a:ext uri="{FF2B5EF4-FFF2-40B4-BE49-F238E27FC236}">
                <a16:creationId xmlns:a16="http://schemas.microsoft.com/office/drawing/2014/main" id="{55C1DFCE-C233-4FD8-8521-04347554E879}"/>
              </a:ext>
            </a:extLst>
          </xdr:cNvPr>
          <xdr:cNvGrpSpPr/>
        </xdr:nvGrpSpPr>
        <xdr:grpSpPr>
          <a:xfrm>
            <a:off x="10885270" y="3721015"/>
            <a:ext cx="786227" cy="705484"/>
            <a:chOff x="11199603" y="4512533"/>
            <a:chExt cx="948849" cy="907487"/>
          </a:xfrm>
        </xdr:grpSpPr>
        <xdr:pic>
          <xdr:nvPicPr>
            <xdr:cNvPr id="74" name="Grafik 73" descr="Nach rechts zeigender Zeigefinger mit Handrücken">
              <a:extLst>
                <a:ext uri="{FF2B5EF4-FFF2-40B4-BE49-F238E27FC236}">
                  <a16:creationId xmlns:a16="http://schemas.microsoft.com/office/drawing/2014/main" id="{389BD51E-92BD-4966-881C-B0216ECC48F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 rot="13418108">
              <a:off x="11234051" y="4512533"/>
              <a:ext cx="914401" cy="907487"/>
            </a:xfrm>
            <a:prstGeom prst="rect">
              <a:avLst/>
            </a:prstGeom>
          </xdr:spPr>
        </xdr:pic>
        <xdr:grpSp>
          <xdr:nvGrpSpPr>
            <xdr:cNvPr id="75" name="Gruppieren 74">
              <a:extLst>
                <a:ext uri="{FF2B5EF4-FFF2-40B4-BE49-F238E27FC236}">
                  <a16:creationId xmlns:a16="http://schemas.microsoft.com/office/drawing/2014/main" id="{AF987AD3-5684-4CC0-999D-11470A78D5B1}"/>
                </a:ext>
              </a:extLst>
            </xdr:cNvPr>
            <xdr:cNvGrpSpPr/>
          </xdr:nvGrpSpPr>
          <xdr:grpSpPr>
            <a:xfrm>
              <a:off x="11199603" y="4840674"/>
              <a:ext cx="229931" cy="91833"/>
              <a:chOff x="11151978" y="4821624"/>
              <a:chExt cx="229931" cy="91833"/>
            </a:xfrm>
          </xdr:grpSpPr>
          <xdr:sp macro="" textlink="">
            <xdr:nvSpPr>
              <xdr:cNvPr id="79" name="Halbbogen 78">
                <a:extLst>
                  <a:ext uri="{FF2B5EF4-FFF2-40B4-BE49-F238E27FC236}">
                    <a16:creationId xmlns:a16="http://schemas.microsoft.com/office/drawing/2014/main" id="{D7D7D495-85EF-488B-8D45-74E5AEE7A6F4}"/>
                  </a:ext>
                </a:extLst>
              </xdr:cNvPr>
              <xdr:cNvSpPr/>
            </xdr:nvSpPr>
            <xdr:spPr>
              <a:xfrm rot="13289992">
                <a:off x="11151978" y="4846219"/>
                <a:ext cx="220762" cy="67238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80" name="Halbbogen 79">
                <a:extLst>
                  <a:ext uri="{FF2B5EF4-FFF2-40B4-BE49-F238E27FC236}">
                    <a16:creationId xmlns:a16="http://schemas.microsoft.com/office/drawing/2014/main" id="{84C8400E-6A0C-49DE-8C0D-D173B3F43C86}"/>
                  </a:ext>
                </a:extLst>
              </xdr:cNvPr>
              <xdr:cNvSpPr/>
            </xdr:nvSpPr>
            <xdr:spPr>
              <a:xfrm rot="13289992">
                <a:off x="11201909" y="4821624"/>
                <a:ext cx="180000" cy="62477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</xdr:grpSp>
        <xdr:grpSp>
          <xdr:nvGrpSpPr>
            <xdr:cNvPr id="76" name="Gruppieren 75">
              <a:extLst>
                <a:ext uri="{FF2B5EF4-FFF2-40B4-BE49-F238E27FC236}">
                  <a16:creationId xmlns:a16="http://schemas.microsoft.com/office/drawing/2014/main" id="{3B50C1A9-59F7-4E20-9434-8CE44FC393B5}"/>
                </a:ext>
              </a:extLst>
            </xdr:cNvPr>
            <xdr:cNvGrpSpPr/>
          </xdr:nvGrpSpPr>
          <xdr:grpSpPr>
            <a:xfrm rot="10527413">
              <a:off x="11352002" y="4716849"/>
              <a:ext cx="229931" cy="91833"/>
              <a:chOff x="11151978" y="4821624"/>
              <a:chExt cx="229931" cy="91833"/>
            </a:xfrm>
          </xdr:grpSpPr>
          <xdr:sp macro="" textlink="">
            <xdr:nvSpPr>
              <xdr:cNvPr id="77" name="Halbbogen 76">
                <a:extLst>
                  <a:ext uri="{FF2B5EF4-FFF2-40B4-BE49-F238E27FC236}">
                    <a16:creationId xmlns:a16="http://schemas.microsoft.com/office/drawing/2014/main" id="{26285E53-22BC-41E0-BD59-79965F10B584}"/>
                  </a:ext>
                </a:extLst>
              </xdr:cNvPr>
              <xdr:cNvSpPr/>
            </xdr:nvSpPr>
            <xdr:spPr>
              <a:xfrm rot="13289992">
                <a:off x="11151978" y="4846219"/>
                <a:ext cx="220762" cy="67238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78" name="Halbbogen 77">
                <a:extLst>
                  <a:ext uri="{FF2B5EF4-FFF2-40B4-BE49-F238E27FC236}">
                    <a16:creationId xmlns:a16="http://schemas.microsoft.com/office/drawing/2014/main" id="{D6E65AA1-5425-46B9-B2D2-15D26AE2C441}"/>
                  </a:ext>
                </a:extLst>
              </xdr:cNvPr>
              <xdr:cNvSpPr/>
            </xdr:nvSpPr>
            <xdr:spPr>
              <a:xfrm rot="13289992">
                <a:off x="11201909" y="4821624"/>
                <a:ext cx="180000" cy="62476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</xdr:grpSp>
      </xdr:grpSp>
    </xdr:grpSp>
    <xdr:clientData/>
  </xdr:twoCellAnchor>
  <xdr:twoCellAnchor>
    <xdr:from>
      <xdr:col>0</xdr:col>
      <xdr:colOff>657225</xdr:colOff>
      <xdr:row>3</xdr:row>
      <xdr:rowOff>0</xdr:rowOff>
    </xdr:from>
    <xdr:to>
      <xdr:col>5</xdr:col>
      <xdr:colOff>116025</xdr:colOff>
      <xdr:row>14</xdr:row>
      <xdr:rowOff>169275</xdr:rowOff>
    </xdr:to>
    <xdr:grpSp>
      <xdr:nvGrpSpPr>
        <xdr:cNvPr id="167" name="Gruppieren 166">
          <a:extLst>
            <a:ext uri="{FF2B5EF4-FFF2-40B4-BE49-F238E27FC236}">
              <a16:creationId xmlns:a16="http://schemas.microsoft.com/office/drawing/2014/main" id="{46F1B42B-2618-4936-B72A-74ECE02C95EA}"/>
            </a:ext>
          </a:extLst>
        </xdr:cNvPr>
        <xdr:cNvGrpSpPr>
          <a:grpSpLocks/>
        </xdr:cNvGrpSpPr>
      </xdr:nvGrpSpPr>
      <xdr:grpSpPr>
        <a:xfrm>
          <a:off x="657225" y="619125"/>
          <a:ext cx="3268800" cy="2264775"/>
          <a:chOff x="-2" y="-2"/>
          <a:chExt cx="9080193" cy="6977063"/>
        </a:xfrm>
      </xdr:grpSpPr>
      <xdr:pic>
        <xdr:nvPicPr>
          <xdr:cNvPr id="168" name="Grafik 16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56C0402-EF4F-425C-9005-00E205EE2CC7}"/>
              </a:ext>
            </a:extLst>
          </xdr:cNvPr>
          <xdr:cNvPicPr>
            <a:picLocks/>
          </xdr:cNvPicPr>
        </xdr:nvPicPr>
        <xdr:blipFill rotWithShape="1">
          <a:blip xmlns:r="http://schemas.openxmlformats.org/officeDocument/2006/relationships" r:embed="rId5"/>
          <a:srcRect l="328" t="745" r="550" b="577"/>
          <a:stretch/>
        </xdr:blipFill>
        <xdr:spPr>
          <a:xfrm>
            <a:off x="-2" y="-2"/>
            <a:ext cx="9080193" cy="6977063"/>
          </a:xfrm>
          <a:prstGeom prst="rect">
            <a:avLst/>
          </a:prstGeom>
          <a:ln>
            <a:solidFill>
              <a:schemeClr val="tx1">
                <a:lumMod val="50000"/>
                <a:lumOff val="50000"/>
              </a:schemeClr>
            </a:solidFill>
          </a:ln>
        </xdr:spPr>
      </xdr:pic>
      <xdr:sp macro="" textlink="">
        <xdr:nvSpPr>
          <xdr:cNvPr id="169" name="Textfeld 168">
            <a:extLst>
              <a:ext uri="{FF2B5EF4-FFF2-40B4-BE49-F238E27FC236}">
                <a16:creationId xmlns:a16="http://schemas.microsoft.com/office/drawing/2014/main" id="{D5B4E31E-C6F3-4C75-98C3-8FA5E83FB2ED}"/>
              </a:ext>
            </a:extLst>
          </xdr:cNvPr>
          <xdr:cNvSpPr txBox="1"/>
        </xdr:nvSpPr>
        <xdr:spPr>
          <a:xfrm rot="20632548">
            <a:off x="532007" y="1880847"/>
            <a:ext cx="8173053" cy="28989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5400" baseline="0">
                <a:solidFill>
                  <a:schemeClr val="dk1">
                    <a:alpha val="2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Beispiel</a:t>
            </a:r>
          </a:p>
        </xdr:txBody>
      </xdr:sp>
    </xdr:grpSp>
    <xdr:clientData/>
  </xdr:twoCellAnchor>
  <xdr:twoCellAnchor>
    <xdr:from>
      <xdr:col>0</xdr:col>
      <xdr:colOff>657226</xdr:colOff>
      <xdr:row>15</xdr:row>
      <xdr:rowOff>39857</xdr:rowOff>
    </xdr:from>
    <xdr:to>
      <xdr:col>5</xdr:col>
      <xdr:colOff>420747</xdr:colOff>
      <xdr:row>18</xdr:row>
      <xdr:rowOff>112218</xdr:rowOff>
    </xdr:to>
    <xdr:grpSp>
      <xdr:nvGrpSpPr>
        <xdr:cNvPr id="170" name="Gruppieren 169">
          <a:extLst>
            <a:ext uri="{FF2B5EF4-FFF2-40B4-BE49-F238E27FC236}">
              <a16:creationId xmlns:a16="http://schemas.microsoft.com/office/drawing/2014/main" id="{DFF8956A-2C3E-4C88-8313-7FAC66640D20}"/>
            </a:ext>
          </a:extLst>
        </xdr:cNvPr>
        <xdr:cNvGrpSpPr>
          <a:grpSpLocks noChangeAspect="1"/>
        </xdr:cNvGrpSpPr>
      </xdr:nvGrpSpPr>
      <xdr:grpSpPr>
        <a:xfrm>
          <a:off x="657226" y="2944982"/>
          <a:ext cx="3573521" cy="643861"/>
          <a:chOff x="6829425" y="3721015"/>
          <a:chExt cx="4842072" cy="705484"/>
        </a:xfrm>
      </xdr:grpSpPr>
      <xdr:sp macro="" textlink="">
        <xdr:nvSpPr>
          <xdr:cNvPr id="171" name="Textfeld 17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B2C4670-2B08-4C37-B013-9570ED196554}"/>
              </a:ext>
            </a:extLst>
          </xdr:cNvPr>
          <xdr:cNvSpPr txBox="1"/>
        </xdr:nvSpPr>
        <xdr:spPr>
          <a:xfrm>
            <a:off x="6829425" y="3722988"/>
            <a:ext cx="4410000" cy="422042"/>
          </a:xfrm>
          <a:prstGeom prst="roundRect">
            <a:avLst/>
          </a:prstGeom>
          <a:gradFill flip="none" rotWithShape="1">
            <a:gsLst>
              <a:gs pos="0">
                <a:schemeClr val="accent4">
                  <a:lumMod val="5000"/>
                  <a:lumOff val="95000"/>
                </a:schemeClr>
              </a:gs>
              <a:gs pos="35144">
                <a:srgbClr val="FFE38C"/>
              </a:gs>
              <a:gs pos="26000">
                <a:schemeClr val="accent4">
                  <a:lumMod val="45000"/>
                  <a:lumOff val="55000"/>
                </a:schemeClr>
              </a:gs>
              <a:gs pos="72000">
                <a:schemeClr val="accent4">
                  <a:lumMod val="45000"/>
                  <a:lumOff val="55000"/>
                </a:schemeClr>
              </a:gs>
              <a:gs pos="99000">
                <a:schemeClr val="accent4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accent4">
                <a:lumMod val="60000"/>
                <a:lumOff val="4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de-CH" sz="1400" b="1"/>
              <a:t>Zu den Informationen</a:t>
            </a:r>
          </a:p>
        </xdr:txBody>
      </xdr:sp>
      <xdr:grpSp>
        <xdr:nvGrpSpPr>
          <xdr:cNvPr id="172" name="Gruppieren 171">
            <a:extLst>
              <a:ext uri="{FF2B5EF4-FFF2-40B4-BE49-F238E27FC236}">
                <a16:creationId xmlns:a16="http://schemas.microsoft.com/office/drawing/2014/main" id="{247EFA29-5774-4D31-82C2-E4EB78A7F262}"/>
              </a:ext>
            </a:extLst>
          </xdr:cNvPr>
          <xdr:cNvGrpSpPr/>
        </xdr:nvGrpSpPr>
        <xdr:grpSpPr>
          <a:xfrm>
            <a:off x="10885270" y="3721015"/>
            <a:ext cx="786227" cy="705484"/>
            <a:chOff x="11199603" y="4512533"/>
            <a:chExt cx="948849" cy="907487"/>
          </a:xfrm>
        </xdr:grpSpPr>
        <xdr:pic>
          <xdr:nvPicPr>
            <xdr:cNvPr id="173" name="Grafik 172" descr="Nach rechts zeigender Zeigefinger mit Handrücken">
              <a:extLst>
                <a:ext uri="{FF2B5EF4-FFF2-40B4-BE49-F238E27FC236}">
                  <a16:creationId xmlns:a16="http://schemas.microsoft.com/office/drawing/2014/main" id="{90BA40EC-C4CE-46D4-883A-80D68E1D657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 rot="13418108">
              <a:off x="11234051" y="4512533"/>
              <a:ext cx="914401" cy="907487"/>
            </a:xfrm>
            <a:prstGeom prst="rect">
              <a:avLst/>
            </a:prstGeom>
          </xdr:spPr>
        </xdr:pic>
        <xdr:grpSp>
          <xdr:nvGrpSpPr>
            <xdr:cNvPr id="174" name="Gruppieren 173">
              <a:extLst>
                <a:ext uri="{FF2B5EF4-FFF2-40B4-BE49-F238E27FC236}">
                  <a16:creationId xmlns:a16="http://schemas.microsoft.com/office/drawing/2014/main" id="{C513BD28-726F-44BE-9E70-69B66AE8B33F}"/>
                </a:ext>
              </a:extLst>
            </xdr:cNvPr>
            <xdr:cNvGrpSpPr/>
          </xdr:nvGrpSpPr>
          <xdr:grpSpPr>
            <a:xfrm>
              <a:off x="11199603" y="4840674"/>
              <a:ext cx="229931" cy="91833"/>
              <a:chOff x="11151978" y="4821624"/>
              <a:chExt cx="229931" cy="91833"/>
            </a:xfrm>
          </xdr:grpSpPr>
          <xdr:sp macro="" textlink="">
            <xdr:nvSpPr>
              <xdr:cNvPr id="178" name="Halbbogen 177">
                <a:extLst>
                  <a:ext uri="{FF2B5EF4-FFF2-40B4-BE49-F238E27FC236}">
                    <a16:creationId xmlns:a16="http://schemas.microsoft.com/office/drawing/2014/main" id="{5E18AE06-9A26-44C1-BC6B-9CEDB8972C75}"/>
                  </a:ext>
                </a:extLst>
              </xdr:cNvPr>
              <xdr:cNvSpPr/>
            </xdr:nvSpPr>
            <xdr:spPr>
              <a:xfrm rot="13289992">
                <a:off x="11151978" y="4846219"/>
                <a:ext cx="220762" cy="67238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179" name="Halbbogen 178">
                <a:extLst>
                  <a:ext uri="{FF2B5EF4-FFF2-40B4-BE49-F238E27FC236}">
                    <a16:creationId xmlns:a16="http://schemas.microsoft.com/office/drawing/2014/main" id="{9596DB3E-222E-47F5-A93E-E1D5F6A2484C}"/>
                  </a:ext>
                </a:extLst>
              </xdr:cNvPr>
              <xdr:cNvSpPr/>
            </xdr:nvSpPr>
            <xdr:spPr>
              <a:xfrm rot="13289992">
                <a:off x="11201909" y="4821624"/>
                <a:ext cx="180000" cy="62477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</xdr:grpSp>
        <xdr:grpSp>
          <xdr:nvGrpSpPr>
            <xdr:cNvPr id="175" name="Gruppieren 174">
              <a:extLst>
                <a:ext uri="{FF2B5EF4-FFF2-40B4-BE49-F238E27FC236}">
                  <a16:creationId xmlns:a16="http://schemas.microsoft.com/office/drawing/2014/main" id="{71916BF1-2DAD-447E-B42A-72F3B33E4B38}"/>
                </a:ext>
              </a:extLst>
            </xdr:cNvPr>
            <xdr:cNvGrpSpPr/>
          </xdr:nvGrpSpPr>
          <xdr:grpSpPr>
            <a:xfrm rot="10527413">
              <a:off x="11352002" y="4716849"/>
              <a:ext cx="229931" cy="91833"/>
              <a:chOff x="11151978" y="4821624"/>
              <a:chExt cx="229931" cy="91833"/>
            </a:xfrm>
          </xdr:grpSpPr>
          <xdr:sp macro="" textlink="">
            <xdr:nvSpPr>
              <xdr:cNvPr id="176" name="Halbbogen 175">
                <a:extLst>
                  <a:ext uri="{FF2B5EF4-FFF2-40B4-BE49-F238E27FC236}">
                    <a16:creationId xmlns:a16="http://schemas.microsoft.com/office/drawing/2014/main" id="{8B361C17-0361-4B89-B39D-FFB9E0D5D506}"/>
                  </a:ext>
                </a:extLst>
              </xdr:cNvPr>
              <xdr:cNvSpPr/>
            </xdr:nvSpPr>
            <xdr:spPr>
              <a:xfrm rot="13289992">
                <a:off x="11151978" y="4846219"/>
                <a:ext cx="220762" cy="67238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177" name="Halbbogen 176">
                <a:extLst>
                  <a:ext uri="{FF2B5EF4-FFF2-40B4-BE49-F238E27FC236}">
                    <a16:creationId xmlns:a16="http://schemas.microsoft.com/office/drawing/2014/main" id="{D186437F-EFDA-4E16-8604-E58C1F882BE1}"/>
                  </a:ext>
                </a:extLst>
              </xdr:cNvPr>
              <xdr:cNvSpPr/>
            </xdr:nvSpPr>
            <xdr:spPr>
              <a:xfrm rot="13289992">
                <a:off x="11201909" y="4821624"/>
                <a:ext cx="180000" cy="62476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</xdr:grpSp>
      </xdr:grpSp>
    </xdr:grpSp>
    <xdr:clientData/>
  </xdr:twoCellAnchor>
  <xdr:twoCellAnchor editAs="oneCell">
    <xdr:from>
      <xdr:col>6</xdr:col>
      <xdr:colOff>647700</xdr:colOff>
      <xdr:row>3</xdr:row>
      <xdr:rowOff>0</xdr:rowOff>
    </xdr:from>
    <xdr:to>
      <xdr:col>11</xdr:col>
      <xdr:colOff>116024</xdr:colOff>
      <xdr:row>14</xdr:row>
      <xdr:rowOff>169275</xdr:rowOff>
    </xdr:to>
    <xdr:pic>
      <xdr:nvPicPr>
        <xdr:cNvPr id="180" name="Grafik 1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F58A4B7-FA91-4683-AF07-79ECFCBC887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/>
        <a:srcRect l="388" t="1308" r="1158" b="376"/>
        <a:stretch/>
      </xdr:blipFill>
      <xdr:spPr>
        <a:xfrm>
          <a:off x="5219700" y="590550"/>
          <a:ext cx="3278324" cy="2160000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6</xdr:col>
      <xdr:colOff>655154</xdr:colOff>
      <xdr:row>15</xdr:row>
      <xdr:rowOff>49382</xdr:rowOff>
    </xdr:from>
    <xdr:to>
      <xdr:col>11</xdr:col>
      <xdr:colOff>418675</xdr:colOff>
      <xdr:row>18</xdr:row>
      <xdr:rowOff>121743</xdr:rowOff>
    </xdr:to>
    <xdr:grpSp>
      <xdr:nvGrpSpPr>
        <xdr:cNvPr id="181" name="Gruppieren 180">
          <a:extLst>
            <a:ext uri="{FF2B5EF4-FFF2-40B4-BE49-F238E27FC236}">
              <a16:creationId xmlns:a16="http://schemas.microsoft.com/office/drawing/2014/main" id="{F470D07A-83E0-4F23-B757-37A54E875D6A}"/>
            </a:ext>
          </a:extLst>
        </xdr:cNvPr>
        <xdr:cNvGrpSpPr>
          <a:grpSpLocks noChangeAspect="1"/>
        </xdr:cNvGrpSpPr>
      </xdr:nvGrpSpPr>
      <xdr:grpSpPr>
        <a:xfrm>
          <a:off x="5227154" y="2954507"/>
          <a:ext cx="3573521" cy="643861"/>
          <a:chOff x="6829425" y="3721015"/>
          <a:chExt cx="4842072" cy="705484"/>
        </a:xfrm>
      </xdr:grpSpPr>
      <xdr:sp macro="" textlink="">
        <xdr:nvSpPr>
          <xdr:cNvPr id="182" name="Textfeld 18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059633F-8D30-4D66-8978-25635B262722}"/>
              </a:ext>
            </a:extLst>
          </xdr:cNvPr>
          <xdr:cNvSpPr txBox="1"/>
        </xdr:nvSpPr>
        <xdr:spPr>
          <a:xfrm>
            <a:off x="6829425" y="3722988"/>
            <a:ext cx="4410000" cy="422042"/>
          </a:xfrm>
          <a:prstGeom prst="roundRect">
            <a:avLst/>
          </a:prstGeom>
          <a:gradFill flip="none" rotWithShape="1">
            <a:gsLst>
              <a:gs pos="0">
                <a:schemeClr val="accent4">
                  <a:lumMod val="5000"/>
                  <a:lumOff val="95000"/>
                </a:schemeClr>
              </a:gs>
              <a:gs pos="35144">
                <a:srgbClr val="FFE38C"/>
              </a:gs>
              <a:gs pos="26000">
                <a:schemeClr val="accent4">
                  <a:lumMod val="45000"/>
                  <a:lumOff val="55000"/>
                </a:schemeClr>
              </a:gs>
              <a:gs pos="72000">
                <a:schemeClr val="accent4">
                  <a:lumMod val="45000"/>
                  <a:lumOff val="55000"/>
                </a:schemeClr>
              </a:gs>
              <a:gs pos="99000">
                <a:schemeClr val="accent4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accent4">
                <a:lumMod val="60000"/>
                <a:lumOff val="4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de-CH" sz="1400" b="1"/>
              <a:t>Zu den Informationen</a:t>
            </a:r>
          </a:p>
        </xdr:txBody>
      </xdr:sp>
      <xdr:grpSp>
        <xdr:nvGrpSpPr>
          <xdr:cNvPr id="183" name="Gruppieren 182">
            <a:extLst>
              <a:ext uri="{FF2B5EF4-FFF2-40B4-BE49-F238E27FC236}">
                <a16:creationId xmlns:a16="http://schemas.microsoft.com/office/drawing/2014/main" id="{06160BBF-7D00-4C27-88D0-14F2BA6B59F0}"/>
              </a:ext>
            </a:extLst>
          </xdr:cNvPr>
          <xdr:cNvGrpSpPr/>
        </xdr:nvGrpSpPr>
        <xdr:grpSpPr>
          <a:xfrm>
            <a:off x="10885270" y="3721015"/>
            <a:ext cx="786227" cy="705484"/>
            <a:chOff x="11199603" y="4512533"/>
            <a:chExt cx="948849" cy="907487"/>
          </a:xfrm>
        </xdr:grpSpPr>
        <xdr:pic>
          <xdr:nvPicPr>
            <xdr:cNvPr id="184" name="Grafik 183" descr="Nach rechts zeigender Zeigefinger mit Handrücken">
              <a:extLst>
                <a:ext uri="{FF2B5EF4-FFF2-40B4-BE49-F238E27FC236}">
                  <a16:creationId xmlns:a16="http://schemas.microsoft.com/office/drawing/2014/main" id="{5D21E4CF-C819-4E18-A145-76ABBDA65A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 rot="13418108">
              <a:off x="11234051" y="4512533"/>
              <a:ext cx="914401" cy="907487"/>
            </a:xfrm>
            <a:prstGeom prst="rect">
              <a:avLst/>
            </a:prstGeom>
          </xdr:spPr>
        </xdr:pic>
        <xdr:grpSp>
          <xdr:nvGrpSpPr>
            <xdr:cNvPr id="185" name="Gruppieren 184">
              <a:extLst>
                <a:ext uri="{FF2B5EF4-FFF2-40B4-BE49-F238E27FC236}">
                  <a16:creationId xmlns:a16="http://schemas.microsoft.com/office/drawing/2014/main" id="{E7D415DB-6EB2-4CC5-8282-0DC48E47D977}"/>
                </a:ext>
              </a:extLst>
            </xdr:cNvPr>
            <xdr:cNvGrpSpPr/>
          </xdr:nvGrpSpPr>
          <xdr:grpSpPr>
            <a:xfrm>
              <a:off x="11199603" y="4840674"/>
              <a:ext cx="229931" cy="91833"/>
              <a:chOff x="11151978" y="4821624"/>
              <a:chExt cx="229931" cy="91833"/>
            </a:xfrm>
          </xdr:grpSpPr>
          <xdr:sp macro="" textlink="">
            <xdr:nvSpPr>
              <xdr:cNvPr id="189" name="Halbbogen 188">
                <a:extLst>
                  <a:ext uri="{FF2B5EF4-FFF2-40B4-BE49-F238E27FC236}">
                    <a16:creationId xmlns:a16="http://schemas.microsoft.com/office/drawing/2014/main" id="{14943D2B-0DF9-4AD1-8056-AA354FD490AA}"/>
                  </a:ext>
                </a:extLst>
              </xdr:cNvPr>
              <xdr:cNvSpPr/>
            </xdr:nvSpPr>
            <xdr:spPr>
              <a:xfrm rot="13289992">
                <a:off x="11151978" y="4846219"/>
                <a:ext cx="220762" cy="67238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190" name="Halbbogen 189">
                <a:extLst>
                  <a:ext uri="{FF2B5EF4-FFF2-40B4-BE49-F238E27FC236}">
                    <a16:creationId xmlns:a16="http://schemas.microsoft.com/office/drawing/2014/main" id="{C96B95B8-77EB-4085-BA33-8542BE7FD00B}"/>
                  </a:ext>
                </a:extLst>
              </xdr:cNvPr>
              <xdr:cNvSpPr/>
            </xdr:nvSpPr>
            <xdr:spPr>
              <a:xfrm rot="13289992">
                <a:off x="11201909" y="4821624"/>
                <a:ext cx="180000" cy="62477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</xdr:grpSp>
        <xdr:grpSp>
          <xdr:nvGrpSpPr>
            <xdr:cNvPr id="186" name="Gruppieren 185">
              <a:extLst>
                <a:ext uri="{FF2B5EF4-FFF2-40B4-BE49-F238E27FC236}">
                  <a16:creationId xmlns:a16="http://schemas.microsoft.com/office/drawing/2014/main" id="{B4058188-43AC-44B9-A70D-40164A13DF2F}"/>
                </a:ext>
              </a:extLst>
            </xdr:cNvPr>
            <xdr:cNvGrpSpPr/>
          </xdr:nvGrpSpPr>
          <xdr:grpSpPr>
            <a:xfrm rot="10527413">
              <a:off x="11352002" y="4716849"/>
              <a:ext cx="229931" cy="91833"/>
              <a:chOff x="11151978" y="4821624"/>
              <a:chExt cx="229931" cy="91833"/>
            </a:xfrm>
          </xdr:grpSpPr>
          <xdr:sp macro="" textlink="">
            <xdr:nvSpPr>
              <xdr:cNvPr id="187" name="Halbbogen 186">
                <a:extLst>
                  <a:ext uri="{FF2B5EF4-FFF2-40B4-BE49-F238E27FC236}">
                    <a16:creationId xmlns:a16="http://schemas.microsoft.com/office/drawing/2014/main" id="{526D879F-90A7-4197-8BAA-BC5AF9C1D47F}"/>
                  </a:ext>
                </a:extLst>
              </xdr:cNvPr>
              <xdr:cNvSpPr/>
            </xdr:nvSpPr>
            <xdr:spPr>
              <a:xfrm rot="13289992">
                <a:off x="11151978" y="4846219"/>
                <a:ext cx="220762" cy="67238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188" name="Halbbogen 187">
                <a:extLst>
                  <a:ext uri="{FF2B5EF4-FFF2-40B4-BE49-F238E27FC236}">
                    <a16:creationId xmlns:a16="http://schemas.microsoft.com/office/drawing/2014/main" id="{C20B1FE8-AB55-4050-BE2E-641A8059D02F}"/>
                  </a:ext>
                </a:extLst>
              </xdr:cNvPr>
              <xdr:cNvSpPr/>
            </xdr:nvSpPr>
            <xdr:spPr>
              <a:xfrm rot="13289992">
                <a:off x="11201909" y="4821624"/>
                <a:ext cx="180000" cy="62476"/>
              </a:xfrm>
              <a:prstGeom prst="blockArc">
                <a:avLst>
                  <a:gd name="adj1" fmla="val 10880873"/>
                  <a:gd name="adj2" fmla="val 0"/>
                  <a:gd name="adj3" fmla="val 0"/>
                </a:avLst>
              </a:prstGeom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e-CH" sz="1100">
                  <a:solidFill>
                    <a:schemeClr val="tx1"/>
                  </a:solidFill>
                </a:endParaRPr>
              </a:p>
            </xdr:txBody>
          </xdr:sp>
        </xdr:grpSp>
      </xdr:grpSp>
    </xdr:grpSp>
    <xdr:clientData/>
  </xdr:twoCellAnchor>
  <xdr:twoCellAnchor editAs="oneCell">
    <xdr:from>
      <xdr:col>0</xdr:col>
      <xdr:colOff>647700</xdr:colOff>
      <xdr:row>21</xdr:row>
      <xdr:rowOff>171450</xdr:rowOff>
    </xdr:from>
    <xdr:to>
      <xdr:col>5</xdr:col>
      <xdr:colOff>104776</xdr:colOff>
      <xdr:row>33</xdr:row>
      <xdr:rowOff>133350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35412B-7FC5-4CEE-BDC4-6833210B6FE5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67200"/>
          <a:ext cx="3267076" cy="2295525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sbfi.admin.ch/de/bildungssystem-schweiz" TargetMode="External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EA6C2-F490-4225-B756-EDCB0A735AAB}">
  <sheetPr codeName="Tabelle1">
    <tabColor theme="1"/>
    <pageSetUpPr fitToPage="1"/>
  </sheetPr>
  <dimension ref="A1:J21"/>
  <sheetViews>
    <sheetView showGridLines="0" workbookViewId="0">
      <selection activeCell="A20" sqref="A20:H20"/>
    </sheetView>
  </sheetViews>
  <sheetFormatPr defaultColWidth="11.42578125" defaultRowHeight="15" outlineLevelRow="1"/>
  <sheetData>
    <row r="1" spans="1:10" s="84" customFormat="1" ht="30.75" customHeight="1">
      <c r="A1" s="186" t="s">
        <v>0</v>
      </c>
      <c r="B1" s="186"/>
      <c r="C1" s="186"/>
      <c r="D1" s="186"/>
      <c r="E1" s="186"/>
      <c r="F1" s="186"/>
      <c r="G1" s="186"/>
      <c r="H1" s="186"/>
      <c r="J1" s="102"/>
    </row>
    <row r="2" spans="1:10" s="84" customFormat="1" ht="14.25" customHeight="1">
      <c r="A2" s="187" t="s">
        <v>1</v>
      </c>
      <c r="B2" s="187"/>
      <c r="C2" s="187"/>
      <c r="D2" s="187"/>
      <c r="E2" s="187"/>
      <c r="F2" s="187"/>
      <c r="G2" s="187"/>
      <c r="H2" s="187"/>
    </row>
    <row r="4" spans="1:10" ht="18.75">
      <c r="A4" s="183" t="s">
        <v>2</v>
      </c>
      <c r="B4" s="183"/>
      <c r="C4" s="183"/>
      <c r="D4" s="183"/>
      <c r="E4" s="183"/>
      <c r="F4" s="183"/>
      <c r="G4" s="183"/>
      <c r="H4" s="183"/>
    </row>
    <row r="5" spans="1:10" ht="168.75" customHeight="1" outlineLevel="1">
      <c r="A5" s="184" t="s">
        <v>3</v>
      </c>
      <c r="B5" s="184"/>
      <c r="C5" s="184"/>
      <c r="D5" s="184"/>
      <c r="E5" s="184"/>
      <c r="F5" s="184"/>
      <c r="G5" s="184"/>
      <c r="H5" s="184"/>
    </row>
    <row r="7" spans="1:10" ht="18.75">
      <c r="A7" s="183" t="s">
        <v>4</v>
      </c>
      <c r="B7" s="183"/>
      <c r="C7" s="183"/>
      <c r="D7" s="183"/>
      <c r="E7" s="183"/>
      <c r="F7" s="183"/>
      <c r="G7" s="183"/>
      <c r="H7" s="183"/>
    </row>
    <row r="8" spans="1:10" ht="49.5" customHeight="1" outlineLevel="1">
      <c r="A8" s="185" t="s">
        <v>5</v>
      </c>
      <c r="B8" s="185"/>
      <c r="C8" s="185"/>
      <c r="D8" s="185"/>
      <c r="E8" s="185"/>
      <c r="F8" s="185"/>
      <c r="G8" s="185"/>
      <c r="H8" s="185"/>
    </row>
    <row r="10" spans="1:10" ht="18.75">
      <c r="A10" s="183" t="s">
        <v>6</v>
      </c>
      <c r="B10" s="183"/>
      <c r="C10" s="183"/>
      <c r="D10" s="183"/>
      <c r="E10" s="183"/>
      <c r="F10" s="183"/>
      <c r="G10" s="183"/>
      <c r="H10" s="183"/>
    </row>
    <row r="11" spans="1:10" ht="76.5" customHeight="1" outlineLevel="1">
      <c r="A11" s="185" t="s">
        <v>7</v>
      </c>
      <c r="B11" s="185"/>
      <c r="C11" s="185"/>
      <c r="D11" s="185"/>
      <c r="E11" s="185"/>
      <c r="F11" s="185"/>
      <c r="G11" s="185"/>
      <c r="H11" s="185"/>
    </row>
    <row r="13" spans="1:10" ht="18.75">
      <c r="A13" s="183" t="s">
        <v>8</v>
      </c>
      <c r="B13" s="183"/>
      <c r="C13" s="183"/>
      <c r="D13" s="183"/>
      <c r="E13" s="183"/>
      <c r="F13" s="183"/>
      <c r="G13" s="183"/>
      <c r="H13" s="183"/>
    </row>
    <row r="14" spans="1:10" ht="409.5" customHeight="1" outlineLevel="1">
      <c r="A14" s="184" t="s">
        <v>9</v>
      </c>
      <c r="B14" s="184"/>
      <c r="C14" s="184"/>
      <c r="D14" s="184"/>
      <c r="E14" s="184"/>
      <c r="F14" s="184"/>
      <c r="G14" s="184"/>
      <c r="H14" s="184"/>
    </row>
    <row r="16" spans="1:10" ht="18.75">
      <c r="A16" s="183" t="s">
        <v>10</v>
      </c>
      <c r="B16" s="183"/>
      <c r="C16" s="183"/>
      <c r="D16" s="183"/>
      <c r="E16" s="183"/>
      <c r="F16" s="183"/>
      <c r="G16" s="183"/>
      <c r="H16" s="183"/>
    </row>
    <row r="17" spans="1:8" ht="262.5" customHeight="1" outlineLevel="1">
      <c r="A17" s="184" t="s">
        <v>11</v>
      </c>
      <c r="B17" s="184"/>
      <c r="C17" s="184"/>
      <c r="D17" s="184"/>
      <c r="E17" s="184"/>
      <c r="F17" s="184"/>
      <c r="G17" s="184"/>
      <c r="H17" s="184"/>
    </row>
    <row r="19" spans="1:8" ht="18.75">
      <c r="A19" s="183" t="s">
        <v>12</v>
      </c>
      <c r="B19" s="183"/>
      <c r="C19" s="183"/>
      <c r="D19" s="183"/>
      <c r="E19" s="183"/>
      <c r="F19" s="183"/>
      <c r="G19" s="183"/>
      <c r="H19" s="183"/>
    </row>
    <row r="20" spans="1:8" ht="171.75" hidden="1" customHeight="1" outlineLevel="1">
      <c r="A20" s="184" t="s">
        <v>13</v>
      </c>
      <c r="B20" s="184"/>
      <c r="C20" s="184"/>
      <c r="D20" s="184"/>
      <c r="E20" s="184"/>
      <c r="F20" s="184"/>
      <c r="G20" s="184"/>
      <c r="H20" s="184"/>
    </row>
    <row r="21" spans="1:8" collapsed="1"/>
  </sheetData>
  <sheetProtection sheet="1" formatRows="0" selectLockedCells="1" selectUnlockedCells="1"/>
  <dataConsolidate>
    <dataRefs count="1">
      <dataRef ref="A3" sheet="Anleitung"/>
    </dataRefs>
  </dataConsolidate>
  <customSheetViews>
    <customSheetView guid="{21DC69AA-674C-4401-A7DF-FA0844BD5FD1}" showGridLines="0" fitToPage="1" hiddenRows="1">
      <selection activeCell="J1" sqref="J1"/>
      <pageMargins left="0" right="0" top="0" bottom="0" header="0" footer="0"/>
      <pageSetup paperSize="9" fitToHeight="0" orientation="portrait" verticalDpi="0" r:id="rId1"/>
    </customSheetView>
  </customSheetViews>
  <mergeCells count="14">
    <mergeCell ref="A1:H1"/>
    <mergeCell ref="A5:H5"/>
    <mergeCell ref="A7:H7"/>
    <mergeCell ref="A4:H4"/>
    <mergeCell ref="A2:H2"/>
    <mergeCell ref="A16:H16"/>
    <mergeCell ref="A17:H17"/>
    <mergeCell ref="A19:H19"/>
    <mergeCell ref="A20:H20"/>
    <mergeCell ref="A8:H8"/>
    <mergeCell ref="A10:H10"/>
    <mergeCell ref="A11:H11"/>
    <mergeCell ref="A13:H13"/>
    <mergeCell ref="A14:H14"/>
  </mergeCells>
  <pageMargins left="0.7" right="0.7" top="0.78740157499999996" bottom="0.78740157499999996" header="0.3" footer="0.3"/>
  <pageSetup paperSize="9" fitToHeight="0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F867E-1401-419A-BBCA-E2C6B0FD7B44}">
  <sheetPr codeName="Tabelle10">
    <tabColor theme="7" tint="0.79998168889431442"/>
  </sheetPr>
  <dimension ref="A1:D294"/>
  <sheetViews>
    <sheetView workbookViewId="0">
      <selection activeCell="G15" sqref="G15"/>
    </sheetView>
  </sheetViews>
  <sheetFormatPr defaultColWidth="11.42578125" defaultRowHeight="15"/>
  <cols>
    <col min="3" max="3" width="22" bestFit="1" customWidth="1"/>
    <col min="4" max="4" width="11" bestFit="1" customWidth="1"/>
  </cols>
  <sheetData>
    <row r="1" spans="1:4">
      <c r="A1" s="37" t="s">
        <v>60</v>
      </c>
      <c r="B1" s="37" t="s">
        <v>29</v>
      </c>
      <c r="C1" s="37" t="s">
        <v>68</v>
      </c>
      <c r="D1" s="37" t="s">
        <v>24</v>
      </c>
    </row>
    <row r="2" spans="1:4">
      <c r="A2">
        <f>'Planung Sport'!$K$6</f>
        <v>2026</v>
      </c>
      <c r="B2" s="49">
        <f>'Planung Sport'!$K9</f>
        <v>0</v>
      </c>
      <c r="C2" t="str">
        <f>'Planung Sport'!$J9</f>
        <v>Saisonziel 1</v>
      </c>
      <c r="D2">
        <f>'Planung Sport'!L9</f>
        <v>0</v>
      </c>
    </row>
    <row r="3" spans="1:4">
      <c r="A3">
        <f>'Planung Sport'!$K$6</f>
        <v>2026</v>
      </c>
      <c r="B3" s="49">
        <f>'Planung Sport'!$K10</f>
        <v>0</v>
      </c>
      <c r="C3" t="str">
        <f>'Planung Sport'!$J10</f>
        <v>Saisonziel 2</v>
      </c>
      <c r="D3">
        <f>'Planung Sport'!L10</f>
        <v>0</v>
      </c>
    </row>
    <row r="4" spans="1:4">
      <c r="A4">
        <f>'Planung Sport'!$K$6</f>
        <v>2026</v>
      </c>
      <c r="B4" s="49">
        <f>'Planung Sport'!$K11</f>
        <v>0</v>
      </c>
      <c r="C4" t="str">
        <f>'Planung Sport'!$J11</f>
        <v>Saisonziel 3</v>
      </c>
      <c r="D4">
        <f>'Planung Sport'!L11</f>
        <v>0</v>
      </c>
    </row>
    <row r="5" spans="1:4">
      <c r="A5">
        <f>'Planung Sport'!$K$6</f>
        <v>2026</v>
      </c>
      <c r="B5" s="49">
        <f>'Planung Sport'!$K12</f>
        <v>0</v>
      </c>
      <c r="C5" t="str">
        <f>'Planung Sport'!$J12</f>
        <v>Saisonziel 4</v>
      </c>
      <c r="D5">
        <f>'Planung Sport'!L12</f>
        <v>0</v>
      </c>
    </row>
    <row r="6" spans="1:4">
      <c r="A6">
        <f>'Planung Sport'!$K$6</f>
        <v>2026</v>
      </c>
      <c r="B6" s="49">
        <f>'Planung Sport'!$K13</f>
        <v>0</v>
      </c>
      <c r="C6" t="str">
        <f>'Planung Sport'!$J13</f>
        <v>Saisonziel 5</v>
      </c>
      <c r="D6">
        <f>'Planung Sport'!L13</f>
        <v>0</v>
      </c>
    </row>
    <row r="7" spans="1:4">
      <c r="A7">
        <f>'Planung Sport'!$K$6</f>
        <v>2026</v>
      </c>
      <c r="B7" s="49">
        <f>'Planung Sport'!$K14</f>
        <v>0</v>
      </c>
      <c r="C7" t="str">
        <f>'Planung Sport'!$J14</f>
        <v>Militärdienst 1</v>
      </c>
      <c r="D7">
        <f>'Planung Sport'!L14</f>
        <v>0</v>
      </c>
    </row>
    <row r="8" spans="1:4">
      <c r="A8">
        <f>'Planung Sport'!$K$6</f>
        <v>2026</v>
      </c>
      <c r="B8" s="49">
        <f>'Planung Sport'!$K15</f>
        <v>0</v>
      </c>
      <c r="C8" t="str">
        <f>'Planung Sport'!$J15</f>
        <v>Militärdienst 2</v>
      </c>
      <c r="D8">
        <f>'Planung Sport'!L15</f>
        <v>0</v>
      </c>
    </row>
    <row r="9" spans="1:4">
      <c r="A9">
        <f>'Planung Sport'!$K$16</f>
        <v>2027</v>
      </c>
      <c r="B9" s="49">
        <f>'Planung Sport'!$K19</f>
        <v>0</v>
      </c>
      <c r="C9" t="str">
        <f>'Planung Sport'!$J19</f>
        <v>Saisonziel 1</v>
      </c>
      <c r="D9">
        <f>'Planung Sport'!L19</f>
        <v>0</v>
      </c>
    </row>
    <row r="10" spans="1:4">
      <c r="A10">
        <f>'Planung Sport'!$K$16</f>
        <v>2027</v>
      </c>
      <c r="B10" s="49">
        <f>'Planung Sport'!$K20</f>
        <v>0</v>
      </c>
      <c r="C10" t="str">
        <f>'Planung Sport'!$J20</f>
        <v>Saisonziel 2</v>
      </c>
      <c r="D10">
        <f>'Planung Sport'!L20</f>
        <v>0</v>
      </c>
    </row>
    <row r="11" spans="1:4">
      <c r="A11">
        <f>'Planung Sport'!$K$16</f>
        <v>2027</v>
      </c>
      <c r="B11" s="49">
        <f>'Planung Sport'!$K21</f>
        <v>0</v>
      </c>
      <c r="C11" t="str">
        <f>'Planung Sport'!$J21</f>
        <v>Saisonziel 3</v>
      </c>
      <c r="D11">
        <f>'Planung Sport'!L21</f>
        <v>0</v>
      </c>
    </row>
    <row r="12" spans="1:4">
      <c r="A12">
        <f>'Planung Sport'!$K$16</f>
        <v>2027</v>
      </c>
      <c r="B12" s="49">
        <f>'Planung Sport'!$K22</f>
        <v>0</v>
      </c>
      <c r="C12" t="str">
        <f>'Planung Sport'!$J22</f>
        <v>Saisonziel 4</v>
      </c>
      <c r="D12">
        <f>'Planung Sport'!L22</f>
        <v>0</v>
      </c>
    </row>
    <row r="13" spans="1:4">
      <c r="A13">
        <f>'Planung Sport'!$K$16</f>
        <v>2027</v>
      </c>
      <c r="B13" s="49">
        <f>'Planung Sport'!$K23</f>
        <v>0</v>
      </c>
      <c r="C13" t="str">
        <f>'Planung Sport'!$J23</f>
        <v>Saisonziel 5</v>
      </c>
      <c r="D13">
        <f>'Planung Sport'!L23</f>
        <v>0</v>
      </c>
    </row>
    <row r="14" spans="1:4">
      <c r="A14">
        <f>'Planung Sport'!$K$16</f>
        <v>2027</v>
      </c>
      <c r="B14" s="49">
        <f>'Planung Sport'!$K24</f>
        <v>0</v>
      </c>
      <c r="C14" t="str">
        <f>'Planung Sport'!$J24</f>
        <v>Militärdienst 1</v>
      </c>
      <c r="D14">
        <f>'Planung Sport'!L24</f>
        <v>0</v>
      </c>
    </row>
    <row r="15" spans="1:4">
      <c r="A15">
        <f>'Planung Sport'!$K$16</f>
        <v>2027</v>
      </c>
      <c r="B15" s="49">
        <f>'Planung Sport'!$K25</f>
        <v>0</v>
      </c>
      <c r="C15" t="str">
        <f>'Planung Sport'!$J25</f>
        <v>Militärdienst 2</v>
      </c>
      <c r="D15">
        <f>'Planung Sport'!L25</f>
        <v>0</v>
      </c>
    </row>
    <row r="16" spans="1:4">
      <c r="A16">
        <f>'Planung Sport'!$K$26</f>
        <v>2028</v>
      </c>
      <c r="B16" s="49">
        <f>'Planung Sport'!$K29</f>
        <v>0</v>
      </c>
      <c r="C16" t="str">
        <f>'Planung Sport'!$J29</f>
        <v>Saisonziel 1</v>
      </c>
      <c r="D16">
        <f>'Planung Sport'!L29</f>
        <v>0</v>
      </c>
    </row>
    <row r="17" spans="1:4">
      <c r="A17">
        <f>'Planung Sport'!$K$26</f>
        <v>2028</v>
      </c>
      <c r="B17" s="49">
        <f>'Planung Sport'!$K30</f>
        <v>0</v>
      </c>
      <c r="C17" t="str">
        <f>'Planung Sport'!$J30</f>
        <v>Saisonziel 2</v>
      </c>
      <c r="D17">
        <f>'Planung Sport'!L30</f>
        <v>0</v>
      </c>
    </row>
    <row r="18" spans="1:4">
      <c r="A18">
        <f>'Planung Sport'!$K$26</f>
        <v>2028</v>
      </c>
      <c r="B18" s="49">
        <f>'Planung Sport'!$K31</f>
        <v>0</v>
      </c>
      <c r="C18" t="str">
        <f>'Planung Sport'!$J31</f>
        <v>Saisonziel 3</v>
      </c>
      <c r="D18">
        <f>'Planung Sport'!L31</f>
        <v>0</v>
      </c>
    </row>
    <row r="19" spans="1:4">
      <c r="A19">
        <f>'Planung Sport'!$K$26</f>
        <v>2028</v>
      </c>
      <c r="B19" s="49">
        <f>'Planung Sport'!$K32</f>
        <v>0</v>
      </c>
      <c r="C19" t="str">
        <f>'Planung Sport'!$J32</f>
        <v>Saisonziel 4</v>
      </c>
      <c r="D19">
        <f>'Planung Sport'!L32</f>
        <v>0</v>
      </c>
    </row>
    <row r="20" spans="1:4">
      <c r="A20">
        <f>'Planung Sport'!$K$26</f>
        <v>2028</v>
      </c>
      <c r="B20" s="49">
        <f>'Planung Sport'!$K33</f>
        <v>0</v>
      </c>
      <c r="C20" t="str">
        <f>'Planung Sport'!$J33</f>
        <v>Saisonziel 5</v>
      </c>
      <c r="D20">
        <f>'Planung Sport'!L33</f>
        <v>0</v>
      </c>
    </row>
    <row r="21" spans="1:4">
      <c r="A21">
        <f>'Planung Sport'!$K$26</f>
        <v>2028</v>
      </c>
      <c r="B21" s="49">
        <f>'Planung Sport'!$K34</f>
        <v>0</v>
      </c>
      <c r="C21" t="str">
        <f>'Planung Sport'!$J34</f>
        <v>Militärdienst 1</v>
      </c>
      <c r="D21">
        <f>'Planung Sport'!L34</f>
        <v>0</v>
      </c>
    </row>
    <row r="22" spans="1:4">
      <c r="A22">
        <f>'Planung Sport'!$K$26</f>
        <v>2028</v>
      </c>
      <c r="B22" s="49">
        <f>'Planung Sport'!$K35</f>
        <v>0</v>
      </c>
      <c r="C22" t="str">
        <f>'Planung Sport'!$J35</f>
        <v>Militärdienst 2</v>
      </c>
      <c r="D22">
        <f>'Planung Sport'!L35</f>
        <v>0</v>
      </c>
    </row>
    <row r="23" spans="1:4">
      <c r="A23">
        <f>'Planung Sport'!$K$36</f>
        <v>2029</v>
      </c>
      <c r="B23" s="49">
        <f>'Planung Sport'!$K39</f>
        <v>0</v>
      </c>
      <c r="C23" t="str">
        <f>'Planung Sport'!$J39</f>
        <v>Saisonziel 1</v>
      </c>
      <c r="D23">
        <f>'Planung Sport'!L39</f>
        <v>0</v>
      </c>
    </row>
    <row r="24" spans="1:4">
      <c r="A24">
        <f>'Planung Sport'!$K$36</f>
        <v>2029</v>
      </c>
      <c r="B24" s="49">
        <f>'Planung Sport'!$K40</f>
        <v>0</v>
      </c>
      <c r="C24" t="str">
        <f>'Planung Sport'!$J40</f>
        <v>Saisonziel 2</v>
      </c>
      <c r="D24">
        <f>'Planung Sport'!L40</f>
        <v>0</v>
      </c>
    </row>
    <row r="25" spans="1:4">
      <c r="A25">
        <f>'Planung Sport'!$K$36</f>
        <v>2029</v>
      </c>
      <c r="B25" s="49">
        <f>'Planung Sport'!$K41</f>
        <v>0</v>
      </c>
      <c r="C25" t="str">
        <f>'Planung Sport'!$J41</f>
        <v>Saisonziel 3</v>
      </c>
      <c r="D25">
        <f>'Planung Sport'!L41</f>
        <v>0</v>
      </c>
    </row>
    <row r="26" spans="1:4">
      <c r="A26">
        <f>'Planung Sport'!$K$36</f>
        <v>2029</v>
      </c>
      <c r="B26" s="49">
        <f>'Planung Sport'!$K42</f>
        <v>0</v>
      </c>
      <c r="C26" t="str">
        <f>'Planung Sport'!$J42</f>
        <v>Saisonziel 4</v>
      </c>
      <c r="D26">
        <f>'Planung Sport'!L42</f>
        <v>0</v>
      </c>
    </row>
    <row r="27" spans="1:4">
      <c r="A27">
        <f>'Planung Sport'!$K$36</f>
        <v>2029</v>
      </c>
      <c r="B27" s="49">
        <f>'Planung Sport'!$K43</f>
        <v>0</v>
      </c>
      <c r="C27" t="str">
        <f>'Planung Sport'!$J43</f>
        <v>Saisonziel 5</v>
      </c>
      <c r="D27">
        <f>'Planung Sport'!L43</f>
        <v>0</v>
      </c>
    </row>
    <row r="28" spans="1:4">
      <c r="A28">
        <f>'Planung Sport'!$K$36</f>
        <v>2029</v>
      </c>
      <c r="B28" s="49">
        <f>'Planung Sport'!$K44</f>
        <v>0</v>
      </c>
      <c r="C28" t="str">
        <f>'Planung Sport'!$J44</f>
        <v>Militärdienst 1</v>
      </c>
      <c r="D28">
        <f>'Planung Sport'!L44</f>
        <v>0</v>
      </c>
    </row>
    <row r="29" spans="1:4">
      <c r="A29">
        <f>'Planung Sport'!$K$36</f>
        <v>2029</v>
      </c>
      <c r="B29" s="49">
        <f>'Planung Sport'!$K45</f>
        <v>0</v>
      </c>
      <c r="C29" t="str">
        <f>'Planung Sport'!$J45</f>
        <v>Militärdienst 2</v>
      </c>
      <c r="D29">
        <f>'Planung Sport'!L45</f>
        <v>0</v>
      </c>
    </row>
    <row r="30" spans="1:4">
      <c r="A30">
        <f>'Planung Sport'!$K$46</f>
        <v>2030</v>
      </c>
      <c r="B30" s="49">
        <f>'Planung Sport'!$K49</f>
        <v>0</v>
      </c>
      <c r="C30" t="str">
        <f>'Planung Sport'!$J49</f>
        <v>Saisonziel 1</v>
      </c>
      <c r="D30">
        <f>'Planung Sport'!L49</f>
        <v>0</v>
      </c>
    </row>
    <row r="31" spans="1:4">
      <c r="A31">
        <f>'Planung Sport'!$K$46</f>
        <v>2030</v>
      </c>
      <c r="B31" s="49">
        <f>'Planung Sport'!$K50</f>
        <v>0</v>
      </c>
      <c r="C31" t="str">
        <f>'Planung Sport'!$J50</f>
        <v>Saisonziel 2</v>
      </c>
      <c r="D31">
        <f>'Planung Sport'!L50</f>
        <v>0</v>
      </c>
    </row>
    <row r="32" spans="1:4">
      <c r="A32">
        <f>'Planung Sport'!$K$46</f>
        <v>2030</v>
      </c>
      <c r="B32" s="49">
        <f>'Planung Sport'!$K51</f>
        <v>0</v>
      </c>
      <c r="C32" t="str">
        <f>'Planung Sport'!$J51</f>
        <v>Saisonziel 3</v>
      </c>
      <c r="D32">
        <f>'Planung Sport'!L51</f>
        <v>0</v>
      </c>
    </row>
    <row r="33" spans="1:4">
      <c r="A33">
        <f>'Planung Sport'!$K$46</f>
        <v>2030</v>
      </c>
      <c r="B33" s="49">
        <f>'Planung Sport'!$K52</f>
        <v>0</v>
      </c>
      <c r="C33" t="str">
        <f>'Planung Sport'!$J52</f>
        <v>Saisonziel 4</v>
      </c>
      <c r="D33">
        <f>'Planung Sport'!L52</f>
        <v>0</v>
      </c>
    </row>
    <row r="34" spans="1:4">
      <c r="A34">
        <f>'Planung Sport'!$K$46</f>
        <v>2030</v>
      </c>
      <c r="B34" s="49">
        <f>'Planung Sport'!$K53</f>
        <v>0</v>
      </c>
      <c r="C34" t="str">
        <f>'Planung Sport'!$J53</f>
        <v>Saisonziel 5</v>
      </c>
      <c r="D34">
        <f>'Planung Sport'!L53</f>
        <v>0</v>
      </c>
    </row>
    <row r="35" spans="1:4">
      <c r="A35">
        <f>'Planung Sport'!$K$46</f>
        <v>2030</v>
      </c>
      <c r="B35" s="49">
        <f>'Planung Sport'!$K54</f>
        <v>0</v>
      </c>
      <c r="C35" t="str">
        <f>'Planung Sport'!$J54</f>
        <v>Militärdienst 1</v>
      </c>
      <c r="D35">
        <f>'Planung Sport'!L54</f>
        <v>0</v>
      </c>
    </row>
    <row r="36" spans="1:4">
      <c r="A36">
        <f>'Planung Sport'!$K$46</f>
        <v>2030</v>
      </c>
      <c r="B36" s="49">
        <f>'Planung Sport'!$K55</f>
        <v>0</v>
      </c>
      <c r="C36" t="str">
        <f>'Planung Sport'!$J55</f>
        <v>Militärdienst 2</v>
      </c>
      <c r="D36">
        <f>'Planung Sport'!L55</f>
        <v>0</v>
      </c>
    </row>
    <row r="37" spans="1:4">
      <c r="A37">
        <f>'Planung Sport'!$K$56</f>
        <v>2031</v>
      </c>
      <c r="B37" s="49">
        <f>'Planung Sport'!$K59</f>
        <v>0</v>
      </c>
      <c r="C37" t="str">
        <f>'Planung Sport'!$J59</f>
        <v>Saisonziel 1</v>
      </c>
      <c r="D37">
        <f>'Planung Sport'!L59</f>
        <v>0</v>
      </c>
    </row>
    <row r="38" spans="1:4">
      <c r="A38">
        <f>'Planung Sport'!$K$56</f>
        <v>2031</v>
      </c>
      <c r="B38" s="49">
        <f>'Planung Sport'!$K60</f>
        <v>0</v>
      </c>
      <c r="C38" t="str">
        <f>'Planung Sport'!$J60</f>
        <v>Saisonziel 2</v>
      </c>
      <c r="D38">
        <f>'Planung Sport'!L60</f>
        <v>0</v>
      </c>
    </row>
    <row r="39" spans="1:4">
      <c r="A39">
        <f>'Planung Sport'!$K$56</f>
        <v>2031</v>
      </c>
      <c r="B39" s="49">
        <f>'Planung Sport'!$K61</f>
        <v>0</v>
      </c>
      <c r="C39" t="str">
        <f>'Planung Sport'!$J61</f>
        <v>Saisonziel 3</v>
      </c>
      <c r="D39">
        <f>'Planung Sport'!L61</f>
        <v>0</v>
      </c>
    </row>
    <row r="40" spans="1:4">
      <c r="A40">
        <f>'Planung Sport'!$K$56</f>
        <v>2031</v>
      </c>
      <c r="B40" s="49">
        <f>'Planung Sport'!$K62</f>
        <v>0</v>
      </c>
      <c r="C40" t="str">
        <f>'Planung Sport'!$J62</f>
        <v>Saisonziel 4</v>
      </c>
      <c r="D40">
        <f>'Planung Sport'!L62</f>
        <v>0</v>
      </c>
    </row>
    <row r="41" spans="1:4">
      <c r="A41">
        <f>'Planung Sport'!$K$56</f>
        <v>2031</v>
      </c>
      <c r="B41" s="49">
        <f>'Planung Sport'!$K63</f>
        <v>0</v>
      </c>
      <c r="C41" t="str">
        <f>'Planung Sport'!$J63</f>
        <v>Saisonziel 5</v>
      </c>
      <c r="D41">
        <f>'Planung Sport'!L63</f>
        <v>0</v>
      </c>
    </row>
    <row r="42" spans="1:4">
      <c r="A42">
        <f>'Planung Sport'!$K$56</f>
        <v>2031</v>
      </c>
      <c r="B42" s="49">
        <f>'Planung Sport'!$K64</f>
        <v>0</v>
      </c>
      <c r="C42" t="str">
        <f>'Planung Sport'!$J64</f>
        <v>Militärdienst 1</v>
      </c>
      <c r="D42">
        <f>'Planung Sport'!L65</f>
        <v>0</v>
      </c>
    </row>
    <row r="43" spans="1:4">
      <c r="A43">
        <f>'Planung Sport'!$K$56</f>
        <v>2031</v>
      </c>
      <c r="B43" s="49">
        <f>'Planung Sport'!$K65</f>
        <v>0</v>
      </c>
      <c r="C43" t="str">
        <f>'Planung Sport'!$J65</f>
        <v>Militärdienst 2</v>
      </c>
      <c r="D43" t="e">
        <f>'Planung Sport'!#REF!</f>
        <v>#REF!</v>
      </c>
    </row>
    <row r="44" spans="1:4">
      <c r="A44">
        <f>'Planung Sport'!$K$66</f>
        <v>2032</v>
      </c>
      <c r="B44" s="49">
        <f>'Planung Sport'!$K69</f>
        <v>0</v>
      </c>
      <c r="C44" t="str">
        <f>'Planung Sport'!$J69</f>
        <v>Saisonziel 1</v>
      </c>
      <c r="D44">
        <f>'Planung Sport'!L69</f>
        <v>0</v>
      </c>
    </row>
    <row r="45" spans="1:4">
      <c r="A45">
        <f>'Planung Sport'!$K$66</f>
        <v>2032</v>
      </c>
      <c r="B45" s="49">
        <f>'Planung Sport'!$K70</f>
        <v>0</v>
      </c>
      <c r="C45" t="str">
        <f>'Planung Sport'!$J70</f>
        <v>Saisonziel 2</v>
      </c>
      <c r="D45">
        <f>'Planung Sport'!L70</f>
        <v>0</v>
      </c>
    </row>
    <row r="46" spans="1:4">
      <c r="A46">
        <f>'Planung Sport'!$K$66</f>
        <v>2032</v>
      </c>
      <c r="B46" s="49">
        <f>'Planung Sport'!$K71</f>
        <v>0</v>
      </c>
      <c r="C46" t="str">
        <f>'Planung Sport'!$J71</f>
        <v>Saisonziel 3</v>
      </c>
      <c r="D46">
        <f>'Planung Sport'!L71</f>
        <v>0</v>
      </c>
    </row>
    <row r="47" spans="1:4">
      <c r="A47">
        <f>'Planung Sport'!$K$66</f>
        <v>2032</v>
      </c>
      <c r="B47" s="49">
        <f>'Planung Sport'!$K72</f>
        <v>0</v>
      </c>
      <c r="C47" t="str">
        <f>'Planung Sport'!$J72</f>
        <v>Saisonziel 4</v>
      </c>
      <c r="D47">
        <f>'Planung Sport'!L72</f>
        <v>0</v>
      </c>
    </row>
    <row r="48" spans="1:4">
      <c r="A48">
        <f>'Planung Sport'!$K$66</f>
        <v>2032</v>
      </c>
      <c r="B48" s="49">
        <f>'Planung Sport'!$K73</f>
        <v>0</v>
      </c>
      <c r="C48" t="str">
        <f>'Planung Sport'!$J73</f>
        <v>Saisonziel 5</v>
      </c>
      <c r="D48">
        <f>'Planung Sport'!L73</f>
        <v>0</v>
      </c>
    </row>
    <row r="49" spans="1:4">
      <c r="A49">
        <f>'Planung Sport'!$K$66</f>
        <v>2032</v>
      </c>
      <c r="B49" s="49">
        <f>'Planung Sport'!$K74</f>
        <v>0</v>
      </c>
      <c r="C49" t="str">
        <f>'Planung Sport'!$J74</f>
        <v>Militärdienst 1</v>
      </c>
      <c r="D49">
        <f>'Planung Sport'!L74</f>
        <v>0</v>
      </c>
    </row>
    <row r="50" spans="1:4">
      <c r="A50">
        <f>'Planung Sport'!$K$66</f>
        <v>2032</v>
      </c>
      <c r="B50" s="49">
        <f>'Planung Sport'!$K75</f>
        <v>0</v>
      </c>
      <c r="C50" t="str">
        <f>'Planung Sport'!$J75</f>
        <v>Militärdienst 2</v>
      </c>
      <c r="D50">
        <f>'Planung Sport'!L75</f>
        <v>0</v>
      </c>
    </row>
    <row r="51" spans="1:4">
      <c r="A51">
        <f>'Planung Sport'!$K$76</f>
        <v>2033</v>
      </c>
      <c r="B51" s="49">
        <f>'Planung Sport'!$K79</f>
        <v>0</v>
      </c>
      <c r="C51" t="str">
        <f>'Planung Sport'!$J79</f>
        <v>Saisonziel 1</v>
      </c>
      <c r="D51">
        <f>'Planung Sport'!L79</f>
        <v>0</v>
      </c>
    </row>
    <row r="52" spans="1:4">
      <c r="A52">
        <f>'Planung Sport'!$K$76</f>
        <v>2033</v>
      </c>
      <c r="B52" s="49">
        <f>'Planung Sport'!$K80</f>
        <v>0</v>
      </c>
      <c r="C52" t="str">
        <f>'Planung Sport'!$J80</f>
        <v>Saisonziel 2</v>
      </c>
      <c r="D52">
        <f>'Planung Sport'!L80</f>
        <v>0</v>
      </c>
    </row>
    <row r="53" spans="1:4">
      <c r="A53">
        <f>'Planung Sport'!$K$76</f>
        <v>2033</v>
      </c>
      <c r="B53" s="49">
        <f>'Planung Sport'!$K81</f>
        <v>0</v>
      </c>
      <c r="C53" t="str">
        <f>'Planung Sport'!$J81</f>
        <v>Saisonziel 3</v>
      </c>
      <c r="D53">
        <f>'Planung Sport'!L81</f>
        <v>0</v>
      </c>
    </row>
    <row r="54" spans="1:4">
      <c r="A54">
        <f>'Planung Sport'!$K$76</f>
        <v>2033</v>
      </c>
      <c r="B54" s="49">
        <f>'Planung Sport'!$K82</f>
        <v>0</v>
      </c>
      <c r="C54" t="str">
        <f>'Planung Sport'!$J82</f>
        <v>Saisonziel 4</v>
      </c>
      <c r="D54">
        <f>'Planung Sport'!L82</f>
        <v>0</v>
      </c>
    </row>
    <row r="55" spans="1:4">
      <c r="A55">
        <f>'Planung Sport'!$K$76</f>
        <v>2033</v>
      </c>
      <c r="B55" s="49">
        <f>'Planung Sport'!$K83</f>
        <v>0</v>
      </c>
      <c r="C55" t="str">
        <f>'Planung Sport'!$J83</f>
        <v>Saisonziel 5</v>
      </c>
      <c r="D55">
        <f>'Planung Sport'!L83</f>
        <v>0</v>
      </c>
    </row>
    <row r="56" spans="1:4">
      <c r="A56">
        <f>'Planung Sport'!$K$76</f>
        <v>2033</v>
      </c>
      <c r="B56" s="49">
        <f>'Planung Sport'!$K84</f>
        <v>0</v>
      </c>
      <c r="C56" t="str">
        <f>'Planung Sport'!$J84</f>
        <v>Militärdienst 1</v>
      </c>
      <c r="D56">
        <f>'Planung Sport'!L84</f>
        <v>0</v>
      </c>
    </row>
    <row r="57" spans="1:4">
      <c r="A57">
        <f>'Planung Sport'!$K$76</f>
        <v>2033</v>
      </c>
      <c r="B57" s="49">
        <f>'Planung Sport'!$K85</f>
        <v>0</v>
      </c>
      <c r="C57" t="str">
        <f>'Planung Sport'!$J85</f>
        <v>Militärdienst 2</v>
      </c>
      <c r="D57">
        <f>'Planung Sport'!L85</f>
        <v>0</v>
      </c>
    </row>
    <row r="58" spans="1:4">
      <c r="A58">
        <f>'Planung Sport'!$K$86</f>
        <v>2034</v>
      </c>
      <c r="B58" s="49">
        <f>'Planung Sport'!$K89</f>
        <v>0</v>
      </c>
      <c r="C58" t="str">
        <f>'Planung Sport'!$J89</f>
        <v>Saisonziel 1</v>
      </c>
      <c r="D58">
        <f>'Planung Sport'!L89</f>
        <v>0</v>
      </c>
    </row>
    <row r="59" spans="1:4">
      <c r="A59">
        <f>'Planung Sport'!$K$86</f>
        <v>2034</v>
      </c>
      <c r="B59" s="49">
        <f>'Planung Sport'!$K90</f>
        <v>0</v>
      </c>
      <c r="C59" t="str">
        <f>'Planung Sport'!$J90</f>
        <v>Saisonziel 2</v>
      </c>
      <c r="D59">
        <f>'Planung Sport'!L90</f>
        <v>0</v>
      </c>
    </row>
    <row r="60" spans="1:4">
      <c r="A60">
        <f>'Planung Sport'!$K$86</f>
        <v>2034</v>
      </c>
      <c r="B60" s="49">
        <f>'Planung Sport'!$K91</f>
        <v>0</v>
      </c>
      <c r="C60" t="str">
        <f>'Planung Sport'!$J91</f>
        <v>Saisonziel 3</v>
      </c>
      <c r="D60">
        <f>'Planung Sport'!L91</f>
        <v>0</v>
      </c>
    </row>
    <row r="61" spans="1:4">
      <c r="A61">
        <f>'Planung Sport'!$K$86</f>
        <v>2034</v>
      </c>
      <c r="B61" s="49">
        <f>'Planung Sport'!$K92</f>
        <v>0</v>
      </c>
      <c r="C61" t="str">
        <f>'Planung Sport'!$J92</f>
        <v>Saisonziel 4</v>
      </c>
      <c r="D61">
        <f>'Planung Sport'!L92</f>
        <v>0</v>
      </c>
    </row>
    <row r="62" spans="1:4">
      <c r="A62">
        <f>'Planung Sport'!$K$86</f>
        <v>2034</v>
      </c>
      <c r="B62" s="49">
        <f>'Planung Sport'!$K93</f>
        <v>0</v>
      </c>
      <c r="C62" t="str">
        <f>'Planung Sport'!$J93</f>
        <v>Saisonziel 5</v>
      </c>
      <c r="D62">
        <f>'Planung Sport'!L93</f>
        <v>0</v>
      </c>
    </row>
    <row r="63" spans="1:4">
      <c r="A63">
        <f>'Planung Sport'!$K$86</f>
        <v>2034</v>
      </c>
      <c r="B63" s="49">
        <f>'Planung Sport'!$K94</f>
        <v>0</v>
      </c>
      <c r="C63" t="str">
        <f>'Planung Sport'!$J94</f>
        <v>Militärdienst 1</v>
      </c>
      <c r="D63">
        <f>'Planung Sport'!L94</f>
        <v>0</v>
      </c>
    </row>
    <row r="64" spans="1:4">
      <c r="A64">
        <f>'Planung Sport'!$K$86</f>
        <v>2034</v>
      </c>
      <c r="B64" s="49">
        <f>'Planung Sport'!$K95</f>
        <v>0</v>
      </c>
      <c r="C64" t="str">
        <f>'Planung Sport'!$J95</f>
        <v>Militärdienst 2</v>
      </c>
      <c r="D64">
        <f>'Planung Sport'!L95</f>
        <v>0</v>
      </c>
    </row>
    <row r="65" spans="1:4">
      <c r="A65">
        <f>'Planung Sport'!$K$96</f>
        <v>2035</v>
      </c>
      <c r="B65" s="49">
        <f>'Planung Sport'!$K99</f>
        <v>0</v>
      </c>
      <c r="C65" t="str">
        <f>'Planung Sport'!$J99</f>
        <v>Saisonziel 1</v>
      </c>
      <c r="D65">
        <f>'Planung Sport'!L99</f>
        <v>0</v>
      </c>
    </row>
    <row r="66" spans="1:4">
      <c r="A66">
        <f>'Planung Sport'!$K$96</f>
        <v>2035</v>
      </c>
      <c r="B66" s="49">
        <f>'Planung Sport'!$K100</f>
        <v>0</v>
      </c>
      <c r="C66" t="str">
        <f>'Planung Sport'!$J100</f>
        <v>Saisonziel 2</v>
      </c>
      <c r="D66">
        <f>'Planung Sport'!L100</f>
        <v>0</v>
      </c>
    </row>
    <row r="67" spans="1:4">
      <c r="A67">
        <f>'Planung Sport'!$K$96</f>
        <v>2035</v>
      </c>
      <c r="B67" s="49">
        <f>'Planung Sport'!$K101</f>
        <v>0</v>
      </c>
      <c r="C67" t="str">
        <f>'Planung Sport'!$J101</f>
        <v>Saisonziel 3</v>
      </c>
      <c r="D67">
        <f>'Planung Sport'!L101</f>
        <v>0</v>
      </c>
    </row>
    <row r="68" spans="1:4">
      <c r="A68">
        <f>'Planung Sport'!$K$96</f>
        <v>2035</v>
      </c>
      <c r="B68" s="49">
        <f>'Planung Sport'!$K102</f>
        <v>0</v>
      </c>
      <c r="C68" t="str">
        <f>'Planung Sport'!$J102</f>
        <v>Saisonziel 4</v>
      </c>
      <c r="D68">
        <f>'Planung Sport'!L102</f>
        <v>0</v>
      </c>
    </row>
    <row r="69" spans="1:4">
      <c r="A69">
        <f>'Planung Sport'!$K$96</f>
        <v>2035</v>
      </c>
      <c r="B69" s="49">
        <f>'Planung Sport'!$K103</f>
        <v>0</v>
      </c>
      <c r="C69" t="str">
        <f>'Planung Sport'!$J103</f>
        <v>Saisonziel 5</v>
      </c>
      <c r="D69">
        <f>'Planung Sport'!L103</f>
        <v>0</v>
      </c>
    </row>
    <row r="70" spans="1:4">
      <c r="A70">
        <f>'Planung Sport'!$K$96</f>
        <v>2035</v>
      </c>
      <c r="B70" s="49">
        <f>'Planung Sport'!$K104</f>
        <v>0</v>
      </c>
      <c r="C70" t="str">
        <f>'Planung Sport'!$J104</f>
        <v>Militärdienst 1</v>
      </c>
      <c r="D70">
        <f>'Planung Sport'!L104</f>
        <v>0</v>
      </c>
    </row>
    <row r="71" spans="1:4">
      <c r="A71">
        <f>'Planung Sport'!$K$96</f>
        <v>2035</v>
      </c>
      <c r="B71" s="49">
        <f>'Planung Sport'!$K105</f>
        <v>0</v>
      </c>
      <c r="C71" t="str">
        <f>'Planung Sport'!$J105</f>
        <v>Militärdienst 2</v>
      </c>
      <c r="D71">
        <f>'Planung Sport'!L105</f>
        <v>0</v>
      </c>
    </row>
    <row r="72" spans="1:4">
      <c r="A72">
        <f>'Planung Sport'!$K$106</f>
        <v>2036</v>
      </c>
      <c r="B72" s="49">
        <f>'Planung Sport'!$K109</f>
        <v>0</v>
      </c>
      <c r="C72" t="str">
        <f>'Planung Sport'!$J109</f>
        <v>Saisonziel 1</v>
      </c>
      <c r="D72">
        <f>'Planung Sport'!L109</f>
        <v>0</v>
      </c>
    </row>
    <row r="73" spans="1:4">
      <c r="A73">
        <f>'Planung Sport'!$K$106</f>
        <v>2036</v>
      </c>
      <c r="B73" s="49">
        <f>'Planung Sport'!$K110</f>
        <v>0</v>
      </c>
      <c r="C73" t="str">
        <f>'Planung Sport'!$J110</f>
        <v>Saisonziel 2</v>
      </c>
      <c r="D73">
        <f>'Planung Sport'!L110</f>
        <v>0</v>
      </c>
    </row>
    <row r="74" spans="1:4">
      <c r="A74">
        <f>'Planung Sport'!$K$106</f>
        <v>2036</v>
      </c>
      <c r="B74" s="49">
        <f>'Planung Sport'!$K111</f>
        <v>0</v>
      </c>
      <c r="C74" t="str">
        <f>'Planung Sport'!$J111</f>
        <v>Saisonziel 3</v>
      </c>
      <c r="D74">
        <f>'Planung Sport'!L111</f>
        <v>0</v>
      </c>
    </row>
    <row r="75" spans="1:4">
      <c r="A75">
        <f>'Planung Sport'!$K$106</f>
        <v>2036</v>
      </c>
      <c r="B75" s="49">
        <f>'Planung Sport'!$K112</f>
        <v>0</v>
      </c>
      <c r="C75" t="str">
        <f>'Planung Sport'!$J112</f>
        <v>Saisonziel 4</v>
      </c>
      <c r="D75">
        <f>'Planung Sport'!L112</f>
        <v>0</v>
      </c>
    </row>
    <row r="76" spans="1:4">
      <c r="A76">
        <f>'Planung Sport'!$K$106</f>
        <v>2036</v>
      </c>
      <c r="B76" s="49">
        <f>'Planung Sport'!$K113</f>
        <v>0</v>
      </c>
      <c r="C76" t="str">
        <f>'Planung Sport'!$J113</f>
        <v>Saisonziel 5</v>
      </c>
      <c r="D76">
        <f>'Planung Sport'!L113</f>
        <v>0</v>
      </c>
    </row>
    <row r="77" spans="1:4">
      <c r="A77">
        <f>'Planung Sport'!$K$106</f>
        <v>2036</v>
      </c>
      <c r="B77" s="49">
        <f>'Planung Sport'!$K114</f>
        <v>0</v>
      </c>
      <c r="C77" t="str">
        <f>'Planung Sport'!$J114</f>
        <v>Militärdienst 1</v>
      </c>
      <c r="D77">
        <f>'Planung Sport'!L114</f>
        <v>0</v>
      </c>
    </row>
    <row r="78" spans="1:4">
      <c r="A78">
        <f>'Planung Sport'!$K$106</f>
        <v>2036</v>
      </c>
      <c r="B78" s="49">
        <f>'Planung Sport'!$K115</f>
        <v>0</v>
      </c>
      <c r="C78" t="str">
        <f>'Planung Sport'!$J115</f>
        <v>Militärdienst 2</v>
      </c>
      <c r="D78">
        <f>'Planung Sport'!L115</f>
        <v>0</v>
      </c>
    </row>
    <row r="79" spans="1:4">
      <c r="A79">
        <f>'Planung Sport'!$K$116</f>
        <v>2037</v>
      </c>
      <c r="B79" s="49">
        <f>'Planung Sport'!$K119</f>
        <v>0</v>
      </c>
      <c r="C79" t="str">
        <f>'Planung Sport'!$J119</f>
        <v>Saisonziel 1</v>
      </c>
      <c r="D79">
        <f>'Planung Sport'!L119</f>
        <v>0</v>
      </c>
    </row>
    <row r="80" spans="1:4">
      <c r="A80">
        <f>'Planung Sport'!$K$116</f>
        <v>2037</v>
      </c>
      <c r="B80" s="49">
        <f>'Planung Sport'!$K120</f>
        <v>0</v>
      </c>
      <c r="C80" t="str">
        <f>'Planung Sport'!$J120</f>
        <v>Saisonziel 2</v>
      </c>
      <c r="D80">
        <f>'Planung Sport'!L120</f>
        <v>0</v>
      </c>
    </row>
    <row r="81" spans="1:4">
      <c r="A81">
        <f>'Planung Sport'!$K$116</f>
        <v>2037</v>
      </c>
      <c r="B81" s="49">
        <f>'Planung Sport'!$K121</f>
        <v>0</v>
      </c>
      <c r="C81" t="str">
        <f>'Planung Sport'!$J121</f>
        <v>Saisonziel 3</v>
      </c>
      <c r="D81">
        <f>'Planung Sport'!L121</f>
        <v>0</v>
      </c>
    </row>
    <row r="82" spans="1:4">
      <c r="A82">
        <f>'Planung Sport'!$K$116</f>
        <v>2037</v>
      </c>
      <c r="B82" s="49">
        <f>'Planung Sport'!$K122</f>
        <v>0</v>
      </c>
      <c r="C82" t="str">
        <f>'Planung Sport'!$J122</f>
        <v>Saisonziel 4</v>
      </c>
      <c r="D82">
        <f>'Planung Sport'!L122</f>
        <v>0</v>
      </c>
    </row>
    <row r="83" spans="1:4">
      <c r="A83">
        <f>'Planung Sport'!$K$116</f>
        <v>2037</v>
      </c>
      <c r="B83" s="49">
        <f>'Planung Sport'!$K123</f>
        <v>0</v>
      </c>
      <c r="C83" t="str">
        <f>'Planung Sport'!$J123</f>
        <v>Saisonziel 5</v>
      </c>
      <c r="D83">
        <f>'Planung Sport'!L123</f>
        <v>0</v>
      </c>
    </row>
    <row r="84" spans="1:4">
      <c r="A84">
        <f>'Planung Sport'!$K$116</f>
        <v>2037</v>
      </c>
      <c r="B84" s="49">
        <f>'Planung Sport'!$K124</f>
        <v>0</v>
      </c>
      <c r="C84" t="str">
        <f>'Planung Sport'!$J124</f>
        <v>Militärdienst 1</v>
      </c>
      <c r="D84">
        <f>'Planung Sport'!L124</f>
        <v>0</v>
      </c>
    </row>
    <row r="85" spans="1:4">
      <c r="A85">
        <f>'Planung Sport'!$K$116</f>
        <v>2037</v>
      </c>
      <c r="B85" s="49">
        <f>'Planung Sport'!$K125</f>
        <v>0</v>
      </c>
      <c r="C85" t="str">
        <f>'Planung Sport'!$J125</f>
        <v>Militärdienst 2</v>
      </c>
      <c r="D85">
        <f>'Planung Sport'!L125</f>
        <v>0</v>
      </c>
    </row>
    <row r="86" spans="1:4">
      <c r="A86">
        <f>'Planung Sport'!$K$126</f>
        <v>2038</v>
      </c>
      <c r="B86" s="49">
        <f>'Planung Sport'!$K129</f>
        <v>0</v>
      </c>
      <c r="C86" t="str">
        <f>'Planung Sport'!$J129</f>
        <v>Saisonziel 1</v>
      </c>
      <c r="D86">
        <f>'Planung Sport'!L129</f>
        <v>0</v>
      </c>
    </row>
    <row r="87" spans="1:4">
      <c r="A87">
        <f>'Planung Sport'!$K$126</f>
        <v>2038</v>
      </c>
      <c r="B87" s="49">
        <f>'Planung Sport'!$K130</f>
        <v>0</v>
      </c>
      <c r="C87" t="str">
        <f>'Planung Sport'!$J130</f>
        <v>Saisonziel 2</v>
      </c>
      <c r="D87">
        <f>'Planung Sport'!L130</f>
        <v>0</v>
      </c>
    </row>
    <row r="88" spans="1:4">
      <c r="A88">
        <f>'Planung Sport'!$K$126</f>
        <v>2038</v>
      </c>
      <c r="B88" s="49">
        <f>'Planung Sport'!$K131</f>
        <v>0</v>
      </c>
      <c r="C88" t="str">
        <f>'Planung Sport'!$J131</f>
        <v>Saisonziel 3</v>
      </c>
      <c r="D88">
        <f>'Planung Sport'!L131</f>
        <v>0</v>
      </c>
    </row>
    <row r="89" spans="1:4">
      <c r="A89">
        <f>'Planung Sport'!$K$126</f>
        <v>2038</v>
      </c>
      <c r="B89" s="49">
        <f>'Planung Sport'!$K132</f>
        <v>0</v>
      </c>
      <c r="C89" t="str">
        <f>'Planung Sport'!$J132</f>
        <v>Saisonziel 4</v>
      </c>
      <c r="D89">
        <f>'Planung Sport'!L132</f>
        <v>0</v>
      </c>
    </row>
    <row r="90" spans="1:4">
      <c r="A90">
        <f>'Planung Sport'!$K$126</f>
        <v>2038</v>
      </c>
      <c r="B90" s="49">
        <f>'Planung Sport'!$K133</f>
        <v>0</v>
      </c>
      <c r="C90" t="str">
        <f>'Planung Sport'!$J133</f>
        <v>Saisonziel 5</v>
      </c>
      <c r="D90">
        <f>'Planung Sport'!L133</f>
        <v>0</v>
      </c>
    </row>
    <row r="91" spans="1:4">
      <c r="A91">
        <f>'Planung Sport'!$K$126</f>
        <v>2038</v>
      </c>
      <c r="B91" s="49">
        <f>'Planung Sport'!$K134</f>
        <v>0</v>
      </c>
      <c r="C91" t="str">
        <f>'Planung Sport'!$J134</f>
        <v>Militärdienst 1</v>
      </c>
      <c r="D91">
        <f>'Planung Sport'!L134</f>
        <v>0</v>
      </c>
    </row>
    <row r="92" spans="1:4">
      <c r="A92">
        <f>'Planung Sport'!$K$126</f>
        <v>2038</v>
      </c>
      <c r="B92" s="49">
        <f>'Planung Sport'!$K135</f>
        <v>0</v>
      </c>
      <c r="C92" t="str">
        <f>'Planung Sport'!$J135</f>
        <v>Militärdienst 2</v>
      </c>
      <c r="D92">
        <f>'Planung Sport'!L135</f>
        <v>0</v>
      </c>
    </row>
    <row r="93" spans="1:4">
      <c r="A93">
        <f>'Planung Sport'!$K$136</f>
        <v>2039</v>
      </c>
      <c r="B93" s="49">
        <f>'Planung Sport'!$K139</f>
        <v>0</v>
      </c>
      <c r="C93" t="str">
        <f>'Planung Sport'!$J139</f>
        <v>Saisonziel 1</v>
      </c>
      <c r="D93">
        <f>'Planung Sport'!L139</f>
        <v>0</v>
      </c>
    </row>
    <row r="94" spans="1:4">
      <c r="A94">
        <f>'Planung Sport'!$K$136</f>
        <v>2039</v>
      </c>
      <c r="B94" s="49">
        <f>'Planung Sport'!$K140</f>
        <v>0</v>
      </c>
      <c r="C94" t="str">
        <f>'Planung Sport'!$J140</f>
        <v>Saisonziel 2</v>
      </c>
      <c r="D94">
        <f>'Planung Sport'!L140</f>
        <v>0</v>
      </c>
    </row>
    <row r="95" spans="1:4">
      <c r="A95">
        <f>'Planung Sport'!$K$136</f>
        <v>2039</v>
      </c>
      <c r="B95" s="49">
        <f>'Planung Sport'!$K141</f>
        <v>0</v>
      </c>
      <c r="C95" t="str">
        <f>'Planung Sport'!$J141</f>
        <v>Saisonziel 3</v>
      </c>
      <c r="D95">
        <f>'Planung Sport'!L141</f>
        <v>0</v>
      </c>
    </row>
    <row r="96" spans="1:4">
      <c r="A96">
        <f>'Planung Sport'!$K$136</f>
        <v>2039</v>
      </c>
      <c r="B96" s="49">
        <f>'Planung Sport'!$K142</f>
        <v>0</v>
      </c>
      <c r="C96" t="str">
        <f>'Planung Sport'!$J142</f>
        <v>Saisonziel 4</v>
      </c>
      <c r="D96">
        <f>'Planung Sport'!L142</f>
        <v>0</v>
      </c>
    </row>
    <row r="97" spans="1:4">
      <c r="A97">
        <f>'Planung Sport'!$K$136</f>
        <v>2039</v>
      </c>
      <c r="B97" s="49">
        <f>'Planung Sport'!$K143</f>
        <v>0</v>
      </c>
      <c r="C97" t="str">
        <f>'Planung Sport'!$J143</f>
        <v>Saisonziel 5</v>
      </c>
      <c r="D97">
        <f>'Planung Sport'!L143</f>
        <v>0</v>
      </c>
    </row>
    <row r="98" spans="1:4">
      <c r="A98">
        <f>'Planung Sport'!$K$136</f>
        <v>2039</v>
      </c>
      <c r="B98" s="49">
        <f>'Planung Sport'!$K144</f>
        <v>0</v>
      </c>
      <c r="C98" t="str">
        <f>'Planung Sport'!$J144</f>
        <v>Militärdienst 1</v>
      </c>
      <c r="D98">
        <f>'Planung Sport'!L144</f>
        <v>0</v>
      </c>
    </row>
    <row r="99" spans="1:4">
      <c r="A99">
        <f>'Planung Sport'!$K$136</f>
        <v>2039</v>
      </c>
      <c r="B99" s="49">
        <f>'Planung Sport'!$K145</f>
        <v>0</v>
      </c>
      <c r="C99" t="str">
        <f>'Planung Sport'!$J145</f>
        <v>Militärdienst 2</v>
      </c>
      <c r="D99">
        <f>'Planung Sport'!L145</f>
        <v>0</v>
      </c>
    </row>
    <row r="100" spans="1:4">
      <c r="A100">
        <f>'Planung Sport'!$K$146</f>
        <v>2040</v>
      </c>
      <c r="B100" s="49">
        <f>'Planung Sport'!$K149</f>
        <v>0</v>
      </c>
      <c r="C100" t="str">
        <f>'Planung Sport'!$J149</f>
        <v>Saisonziel 1</v>
      </c>
      <c r="D100">
        <f>'Planung Sport'!L149</f>
        <v>0</v>
      </c>
    </row>
    <row r="101" spans="1:4">
      <c r="A101">
        <f>'Planung Sport'!$K$146</f>
        <v>2040</v>
      </c>
      <c r="B101" s="49">
        <f>'Planung Sport'!$K150</f>
        <v>0</v>
      </c>
      <c r="C101" t="str">
        <f>'Planung Sport'!$J150</f>
        <v>Saisonziel 2</v>
      </c>
      <c r="D101">
        <f>'Planung Sport'!L150</f>
        <v>0</v>
      </c>
    </row>
    <row r="102" spans="1:4">
      <c r="A102">
        <f>'Planung Sport'!$K$146</f>
        <v>2040</v>
      </c>
      <c r="B102" s="49">
        <f>'Planung Sport'!$K151</f>
        <v>0</v>
      </c>
      <c r="C102" t="str">
        <f>'Planung Sport'!$J151</f>
        <v>Saisonziel 3</v>
      </c>
      <c r="D102">
        <f>'Planung Sport'!L151</f>
        <v>0</v>
      </c>
    </row>
    <row r="103" spans="1:4">
      <c r="A103">
        <f>'Planung Sport'!$K$146</f>
        <v>2040</v>
      </c>
      <c r="B103" s="49">
        <f>'Planung Sport'!$K152</f>
        <v>0</v>
      </c>
      <c r="C103" t="str">
        <f>'Planung Sport'!$J152</f>
        <v>Saisonziel 4</v>
      </c>
      <c r="D103">
        <f>'Planung Sport'!L152</f>
        <v>0</v>
      </c>
    </row>
    <row r="104" spans="1:4">
      <c r="A104">
        <f>'Planung Sport'!$K$146</f>
        <v>2040</v>
      </c>
      <c r="B104" s="49">
        <f>'Planung Sport'!$K153</f>
        <v>0</v>
      </c>
      <c r="C104" t="str">
        <f>'Planung Sport'!$J153</f>
        <v>Saisonziel 5</v>
      </c>
      <c r="D104">
        <f>'Planung Sport'!L153</f>
        <v>0</v>
      </c>
    </row>
    <row r="105" spans="1:4">
      <c r="A105">
        <f>'Planung Sport'!$K$146</f>
        <v>2040</v>
      </c>
      <c r="B105" s="49">
        <f>'Planung Sport'!$K154</f>
        <v>0</v>
      </c>
      <c r="C105" t="str">
        <f>'Planung Sport'!$J154</f>
        <v>Militärdienst 1</v>
      </c>
      <c r="D105">
        <f>'Planung Sport'!L154</f>
        <v>0</v>
      </c>
    </row>
    <row r="106" spans="1:4">
      <c r="A106">
        <f>'Planung Sport'!$K$146</f>
        <v>2040</v>
      </c>
      <c r="B106" s="49">
        <f>'Planung Sport'!$K155</f>
        <v>0</v>
      </c>
      <c r="C106" t="str">
        <f>'Planung Sport'!$J155</f>
        <v>Militärdienst 2</v>
      </c>
      <c r="D106">
        <f>'Planung Sport'!L155</f>
        <v>0</v>
      </c>
    </row>
    <row r="107" spans="1:4">
      <c r="A107">
        <f>'Planung Sport'!$K$156</f>
        <v>2041</v>
      </c>
      <c r="B107" s="49">
        <f>'Planung Sport'!$K159</f>
        <v>0</v>
      </c>
      <c r="C107" t="str">
        <f>'Planung Sport'!$J159</f>
        <v>Saisonziel 1</v>
      </c>
      <c r="D107">
        <f>'Planung Sport'!L159</f>
        <v>0</v>
      </c>
    </row>
    <row r="108" spans="1:4">
      <c r="A108">
        <f>'Planung Sport'!$K$156</f>
        <v>2041</v>
      </c>
      <c r="B108" s="49">
        <f>'Planung Sport'!$K160</f>
        <v>0</v>
      </c>
      <c r="C108" t="str">
        <f>'Planung Sport'!$J160</f>
        <v>Saisonziel 2</v>
      </c>
      <c r="D108">
        <f>'Planung Sport'!L160</f>
        <v>0</v>
      </c>
    </row>
    <row r="109" spans="1:4">
      <c r="A109">
        <f>'Planung Sport'!$K$156</f>
        <v>2041</v>
      </c>
      <c r="B109" s="49">
        <f>'Planung Sport'!$K161</f>
        <v>0</v>
      </c>
      <c r="C109" t="str">
        <f>'Planung Sport'!$J161</f>
        <v>Saisonziel 3</v>
      </c>
      <c r="D109">
        <f>'Planung Sport'!L161</f>
        <v>0</v>
      </c>
    </row>
    <row r="110" spans="1:4">
      <c r="A110">
        <f>'Planung Sport'!$K$156</f>
        <v>2041</v>
      </c>
      <c r="B110" s="49">
        <f>'Planung Sport'!$K162</f>
        <v>0</v>
      </c>
      <c r="C110" t="str">
        <f>'Planung Sport'!$J162</f>
        <v>Saisonziel 4</v>
      </c>
      <c r="D110">
        <f>'Planung Sport'!L162</f>
        <v>0</v>
      </c>
    </row>
    <row r="111" spans="1:4">
      <c r="A111">
        <f>'Planung Sport'!$K$156</f>
        <v>2041</v>
      </c>
      <c r="B111" s="49">
        <f>'Planung Sport'!$K163</f>
        <v>0</v>
      </c>
      <c r="C111" t="str">
        <f>'Planung Sport'!$J163</f>
        <v>Saisonziel 5</v>
      </c>
      <c r="D111">
        <f>'Planung Sport'!L163</f>
        <v>0</v>
      </c>
    </row>
    <row r="112" spans="1:4">
      <c r="A112">
        <f>'Planung Sport'!$K$156</f>
        <v>2041</v>
      </c>
      <c r="B112" s="49">
        <f>'Planung Sport'!$K164</f>
        <v>0</v>
      </c>
      <c r="C112" t="str">
        <f>'Planung Sport'!$J164</f>
        <v>Militärdienst 1</v>
      </c>
      <c r="D112">
        <f>'Planung Sport'!L164</f>
        <v>0</v>
      </c>
    </row>
    <row r="113" spans="1:4">
      <c r="A113">
        <f>'Planung Sport'!$K$156</f>
        <v>2041</v>
      </c>
      <c r="B113" s="49">
        <f>'Planung Sport'!$K165</f>
        <v>0</v>
      </c>
      <c r="C113" t="str">
        <f>'Planung Sport'!$J165</f>
        <v>Militärdienst 2</v>
      </c>
      <c r="D113">
        <f>'Planung Sport'!L165</f>
        <v>0</v>
      </c>
    </row>
    <row r="114" spans="1:4">
      <c r="A114">
        <f>'Planung Sport'!$K$166</f>
        <v>2042</v>
      </c>
      <c r="B114" s="49">
        <f>'Planung Sport'!$K169</f>
        <v>0</v>
      </c>
      <c r="C114" t="str">
        <f>'Planung Sport'!$J169</f>
        <v>Saisonziel 1</v>
      </c>
      <c r="D114">
        <f>'Planung Sport'!L169</f>
        <v>0</v>
      </c>
    </row>
    <row r="115" spans="1:4">
      <c r="A115">
        <f>'Planung Sport'!$K$166</f>
        <v>2042</v>
      </c>
      <c r="B115" s="49">
        <f>'Planung Sport'!$K170</f>
        <v>0</v>
      </c>
      <c r="C115" t="str">
        <f>'Planung Sport'!$J170</f>
        <v>Saisonziel 2</v>
      </c>
      <c r="D115">
        <f>'Planung Sport'!L170</f>
        <v>0</v>
      </c>
    </row>
    <row r="116" spans="1:4">
      <c r="A116">
        <f>'Planung Sport'!$K$166</f>
        <v>2042</v>
      </c>
      <c r="B116" s="49">
        <f>'Planung Sport'!$K171</f>
        <v>0</v>
      </c>
      <c r="C116" t="str">
        <f>'Planung Sport'!$J171</f>
        <v>Saisonziel 3</v>
      </c>
      <c r="D116">
        <f>'Planung Sport'!L171</f>
        <v>0</v>
      </c>
    </row>
    <row r="117" spans="1:4">
      <c r="A117">
        <f>'Planung Sport'!$K$166</f>
        <v>2042</v>
      </c>
      <c r="B117" s="49">
        <f>'Planung Sport'!$K172</f>
        <v>0</v>
      </c>
      <c r="C117" t="str">
        <f>'Planung Sport'!$J172</f>
        <v>Saisonziel 4</v>
      </c>
      <c r="D117">
        <f>'Planung Sport'!L172</f>
        <v>0</v>
      </c>
    </row>
    <row r="118" spans="1:4">
      <c r="A118">
        <f>'Planung Sport'!$K$166</f>
        <v>2042</v>
      </c>
      <c r="B118" s="49">
        <f>'Planung Sport'!$K173</f>
        <v>0</v>
      </c>
      <c r="C118" t="str">
        <f>'Planung Sport'!$J173</f>
        <v>Saisonziel 5</v>
      </c>
      <c r="D118">
        <f>'Planung Sport'!L173</f>
        <v>0</v>
      </c>
    </row>
    <row r="119" spans="1:4">
      <c r="A119">
        <f>'Planung Sport'!$K$166</f>
        <v>2042</v>
      </c>
      <c r="B119" s="49">
        <f>'Planung Sport'!$K174</f>
        <v>0</v>
      </c>
      <c r="C119" t="str">
        <f>'Planung Sport'!$J174</f>
        <v>Militärdienst 1</v>
      </c>
      <c r="D119">
        <f>'Planung Sport'!L174</f>
        <v>0</v>
      </c>
    </row>
    <row r="120" spans="1:4">
      <c r="A120">
        <f>'Planung Sport'!$K$166</f>
        <v>2042</v>
      </c>
      <c r="B120" s="49">
        <f>'Planung Sport'!$K175</f>
        <v>0</v>
      </c>
      <c r="C120" t="str">
        <f>'Planung Sport'!$J175</f>
        <v>Militärdienst 2</v>
      </c>
      <c r="D120">
        <f>'Planung Sport'!L175</f>
        <v>0</v>
      </c>
    </row>
    <row r="121" spans="1:4">
      <c r="A121">
        <f>'Planung Sport'!$K$176</f>
        <v>2043</v>
      </c>
      <c r="B121" s="49">
        <f>'Planung Sport'!$K179</f>
        <v>0</v>
      </c>
      <c r="C121" t="str">
        <f>'Planung Sport'!$J179</f>
        <v>Saisonziel 1</v>
      </c>
      <c r="D121">
        <f>'Planung Sport'!L179</f>
        <v>0</v>
      </c>
    </row>
    <row r="122" spans="1:4">
      <c r="A122">
        <f>'Planung Sport'!$K$176</f>
        <v>2043</v>
      </c>
      <c r="B122" s="49">
        <f>'Planung Sport'!$K180</f>
        <v>0</v>
      </c>
      <c r="C122" t="str">
        <f>'Planung Sport'!$J180</f>
        <v>Saisonziel 2</v>
      </c>
      <c r="D122">
        <f>'Planung Sport'!L180</f>
        <v>0</v>
      </c>
    </row>
    <row r="123" spans="1:4">
      <c r="A123">
        <f>'Planung Sport'!$K$176</f>
        <v>2043</v>
      </c>
      <c r="B123" s="49">
        <f>'Planung Sport'!$K181</f>
        <v>0</v>
      </c>
      <c r="C123" t="str">
        <f>'Planung Sport'!$J181</f>
        <v>Saisonziel 3</v>
      </c>
      <c r="D123">
        <f>'Planung Sport'!L181</f>
        <v>0</v>
      </c>
    </row>
    <row r="124" spans="1:4">
      <c r="A124">
        <f>'Planung Sport'!$K$176</f>
        <v>2043</v>
      </c>
      <c r="B124" s="49">
        <f>'Planung Sport'!$K182</f>
        <v>0</v>
      </c>
      <c r="C124" t="str">
        <f>'Planung Sport'!$J182</f>
        <v>Saisonziel 4</v>
      </c>
      <c r="D124">
        <f>'Planung Sport'!L182</f>
        <v>0</v>
      </c>
    </row>
    <row r="125" spans="1:4">
      <c r="A125">
        <f>'Planung Sport'!$K$176</f>
        <v>2043</v>
      </c>
      <c r="B125" s="49">
        <f>'Planung Sport'!$K183</f>
        <v>0</v>
      </c>
      <c r="C125" t="str">
        <f>'Planung Sport'!$J183</f>
        <v>Saisonziel 5</v>
      </c>
      <c r="D125">
        <f>'Planung Sport'!L183</f>
        <v>0</v>
      </c>
    </row>
    <row r="126" spans="1:4">
      <c r="A126">
        <f>'Planung Sport'!$K$176</f>
        <v>2043</v>
      </c>
      <c r="B126" s="49">
        <f>'Planung Sport'!$K184</f>
        <v>0</v>
      </c>
      <c r="C126" t="str">
        <f>'Planung Sport'!$J184</f>
        <v>Militärdienst 1</v>
      </c>
      <c r="D126">
        <f>'Planung Sport'!L184</f>
        <v>0</v>
      </c>
    </row>
    <row r="127" spans="1:4">
      <c r="A127">
        <f>'Planung Sport'!$K$176</f>
        <v>2043</v>
      </c>
      <c r="B127" s="49">
        <f>'Planung Sport'!$K185</f>
        <v>0</v>
      </c>
      <c r="C127" t="str">
        <f>'Planung Sport'!$J185</f>
        <v>Militärdienst 2</v>
      </c>
      <c r="D127">
        <f>'Planung Sport'!L185</f>
        <v>0</v>
      </c>
    </row>
    <row r="128" spans="1:4">
      <c r="A128">
        <f>'Planung Sport'!$K$186</f>
        <v>2044</v>
      </c>
      <c r="B128" s="49">
        <f>'Planung Sport'!$K189</f>
        <v>0</v>
      </c>
      <c r="C128" t="str">
        <f>'Planung Sport'!$J189</f>
        <v>Saisonziel 1</v>
      </c>
      <c r="D128">
        <f>'Planung Sport'!L189</f>
        <v>0</v>
      </c>
    </row>
    <row r="129" spans="1:4">
      <c r="A129">
        <f>'Planung Sport'!$K$186</f>
        <v>2044</v>
      </c>
      <c r="B129" s="49">
        <f>'Planung Sport'!$K190</f>
        <v>0</v>
      </c>
      <c r="C129" t="str">
        <f>'Planung Sport'!$J190</f>
        <v>Saisonziel 2</v>
      </c>
      <c r="D129">
        <f>'Planung Sport'!L190</f>
        <v>0</v>
      </c>
    </row>
    <row r="130" spans="1:4">
      <c r="A130">
        <f>'Planung Sport'!$K$186</f>
        <v>2044</v>
      </c>
      <c r="B130" s="49">
        <f>'Planung Sport'!$K191</f>
        <v>0</v>
      </c>
      <c r="C130" t="str">
        <f>'Planung Sport'!$J191</f>
        <v>Saisonziel 3</v>
      </c>
      <c r="D130">
        <f>'Planung Sport'!L191</f>
        <v>0</v>
      </c>
    </row>
    <row r="131" spans="1:4">
      <c r="A131">
        <f>'Planung Sport'!$K$186</f>
        <v>2044</v>
      </c>
      <c r="B131" s="49">
        <f>'Planung Sport'!$K192</f>
        <v>0</v>
      </c>
      <c r="C131" t="str">
        <f>'Planung Sport'!$J192</f>
        <v>Saisonziel 4</v>
      </c>
      <c r="D131">
        <f>'Planung Sport'!L192</f>
        <v>0</v>
      </c>
    </row>
    <row r="132" spans="1:4">
      <c r="A132">
        <f>'Planung Sport'!$K$186</f>
        <v>2044</v>
      </c>
      <c r="B132" s="49">
        <f>'Planung Sport'!$K193</f>
        <v>0</v>
      </c>
      <c r="C132" t="str">
        <f>'Planung Sport'!$J193</f>
        <v>Saisonziel 5</v>
      </c>
      <c r="D132">
        <f>'Planung Sport'!L193</f>
        <v>0</v>
      </c>
    </row>
    <row r="133" spans="1:4">
      <c r="A133">
        <f>'Planung Sport'!$K$186</f>
        <v>2044</v>
      </c>
      <c r="B133" s="49">
        <f>'Planung Sport'!$K194</f>
        <v>0</v>
      </c>
      <c r="C133" t="str">
        <f>'Planung Sport'!$J194</f>
        <v>Militärdienst 1</v>
      </c>
      <c r="D133">
        <f>'Planung Sport'!L194</f>
        <v>0</v>
      </c>
    </row>
    <row r="134" spans="1:4">
      <c r="A134">
        <f>'Planung Sport'!$K$186</f>
        <v>2044</v>
      </c>
      <c r="B134" s="49">
        <f>'Planung Sport'!$K195</f>
        <v>0</v>
      </c>
      <c r="C134" t="str">
        <f>'Planung Sport'!$J195</f>
        <v>Militärdienst 2</v>
      </c>
      <c r="D134">
        <f>'Planung Sport'!L195</f>
        <v>0</v>
      </c>
    </row>
    <row r="135" spans="1:4">
      <c r="A135">
        <f>'Planung Sport'!$K$196</f>
        <v>2045</v>
      </c>
      <c r="B135" s="49">
        <f>'Planung Sport'!$K199</f>
        <v>0</v>
      </c>
      <c r="C135" t="str">
        <f>'Planung Sport'!$J199</f>
        <v>Saisonziel 1</v>
      </c>
      <c r="D135">
        <f>'Planung Sport'!L199</f>
        <v>0</v>
      </c>
    </row>
    <row r="136" spans="1:4">
      <c r="A136">
        <f>'Planung Sport'!$K$196</f>
        <v>2045</v>
      </c>
      <c r="B136" s="49">
        <f>'Planung Sport'!$K200</f>
        <v>0</v>
      </c>
      <c r="C136" t="str">
        <f>'Planung Sport'!$J200</f>
        <v>Saisonziel 2</v>
      </c>
      <c r="D136">
        <f>'Planung Sport'!L200</f>
        <v>0</v>
      </c>
    </row>
    <row r="137" spans="1:4">
      <c r="A137">
        <f>'Planung Sport'!$K$196</f>
        <v>2045</v>
      </c>
      <c r="B137" s="49">
        <f>'Planung Sport'!$K201</f>
        <v>0</v>
      </c>
      <c r="C137" t="str">
        <f>'Planung Sport'!$J201</f>
        <v>Saisonziel 3</v>
      </c>
      <c r="D137">
        <f>'Planung Sport'!L201</f>
        <v>0</v>
      </c>
    </row>
    <row r="138" spans="1:4">
      <c r="A138">
        <f>'Planung Sport'!$K$196</f>
        <v>2045</v>
      </c>
      <c r="B138" s="49">
        <f>'Planung Sport'!$K202</f>
        <v>0</v>
      </c>
      <c r="C138" t="str">
        <f>'Planung Sport'!$J202</f>
        <v>Saisonziel 4</v>
      </c>
      <c r="D138">
        <f>'Planung Sport'!L202</f>
        <v>0</v>
      </c>
    </row>
    <row r="139" spans="1:4">
      <c r="A139">
        <f>'Planung Sport'!$K$196</f>
        <v>2045</v>
      </c>
      <c r="B139" s="49">
        <f>'Planung Sport'!$K203</f>
        <v>0</v>
      </c>
      <c r="C139" t="str">
        <f>'Planung Sport'!$J203</f>
        <v>Saisonziel 5</v>
      </c>
      <c r="D139">
        <f>'Planung Sport'!L203</f>
        <v>0</v>
      </c>
    </row>
    <row r="140" spans="1:4">
      <c r="A140">
        <f>'Planung Sport'!$K$196</f>
        <v>2045</v>
      </c>
      <c r="B140" s="49">
        <f>'Planung Sport'!$K204</f>
        <v>0</v>
      </c>
      <c r="C140" t="str">
        <f>'Planung Sport'!$J204</f>
        <v>Militärdienst 1</v>
      </c>
      <c r="D140">
        <f>'Planung Sport'!L204</f>
        <v>0</v>
      </c>
    </row>
    <row r="141" spans="1:4">
      <c r="A141">
        <f>'Planung Sport'!$K$196</f>
        <v>2045</v>
      </c>
      <c r="B141" s="49">
        <f>'Planung Sport'!$K205</f>
        <v>0</v>
      </c>
      <c r="C141" t="str">
        <f>'Planung Sport'!$J205</f>
        <v>Militärdienst 2</v>
      </c>
      <c r="D141">
        <f>'Planung Sport'!L205</f>
        <v>0</v>
      </c>
    </row>
    <row r="142" spans="1:4">
      <c r="A142">
        <f>'Planung Sport'!$K$206</f>
        <v>2046</v>
      </c>
      <c r="B142" s="49">
        <f>'Planung Sport'!$K209</f>
        <v>0</v>
      </c>
      <c r="C142" t="str">
        <f>'Planung Sport'!$J209</f>
        <v>Saisonziel 1</v>
      </c>
      <c r="D142">
        <f>'Planung Sport'!L209</f>
        <v>0</v>
      </c>
    </row>
    <row r="143" spans="1:4">
      <c r="A143">
        <f>'Planung Sport'!$K$206</f>
        <v>2046</v>
      </c>
      <c r="B143" s="49">
        <f>'Planung Sport'!$K210</f>
        <v>0</v>
      </c>
      <c r="C143" t="str">
        <f>'Planung Sport'!$J210</f>
        <v>Saisonziel 2</v>
      </c>
      <c r="D143">
        <f>'Planung Sport'!L210</f>
        <v>0</v>
      </c>
    </row>
    <row r="144" spans="1:4">
      <c r="A144">
        <f>'Planung Sport'!$K$206</f>
        <v>2046</v>
      </c>
      <c r="B144" s="49">
        <f>'Planung Sport'!$K211</f>
        <v>0</v>
      </c>
      <c r="C144" t="str">
        <f>'Planung Sport'!$J211</f>
        <v>Saisonziel 3</v>
      </c>
      <c r="D144">
        <f>'Planung Sport'!L211</f>
        <v>0</v>
      </c>
    </row>
    <row r="145" spans="1:4">
      <c r="A145">
        <f>'Planung Sport'!$K$206</f>
        <v>2046</v>
      </c>
      <c r="B145" s="49">
        <f>'Planung Sport'!$K212</f>
        <v>0</v>
      </c>
      <c r="C145" t="str">
        <f>'Planung Sport'!$J212</f>
        <v>Saisonziel 4</v>
      </c>
      <c r="D145">
        <f>'Planung Sport'!L212</f>
        <v>0</v>
      </c>
    </row>
    <row r="146" spans="1:4">
      <c r="A146">
        <f>'Planung Sport'!$K$206</f>
        <v>2046</v>
      </c>
      <c r="B146" s="49">
        <f>'Planung Sport'!$K213</f>
        <v>0</v>
      </c>
      <c r="C146" t="str">
        <f>'Planung Sport'!$J213</f>
        <v>Saisonziel 5</v>
      </c>
      <c r="D146">
        <f>'Planung Sport'!L213</f>
        <v>0</v>
      </c>
    </row>
    <row r="147" spans="1:4">
      <c r="A147">
        <f>'Planung Sport'!$K$206</f>
        <v>2046</v>
      </c>
      <c r="B147" s="49">
        <f>'Planung Sport'!$K214</f>
        <v>0</v>
      </c>
      <c r="C147" t="str">
        <f>'Planung Sport'!$J214</f>
        <v>Militärdienst 1</v>
      </c>
      <c r="D147">
        <f>'Planung Sport'!L214</f>
        <v>0</v>
      </c>
    </row>
    <row r="148" spans="1:4">
      <c r="A148">
        <f>'Planung Sport'!$K$206</f>
        <v>2046</v>
      </c>
      <c r="B148" s="49">
        <f>'Planung Sport'!$K215</f>
        <v>0</v>
      </c>
      <c r="C148" t="str">
        <f>'Planung Sport'!$J215</f>
        <v>Militärdienst 2</v>
      </c>
      <c r="D148">
        <f>'Planung Sport'!L215</f>
        <v>0</v>
      </c>
    </row>
    <row r="149" spans="1:4">
      <c r="B149" s="49"/>
    </row>
    <row r="150" spans="1:4">
      <c r="B150" s="49"/>
    </row>
    <row r="151" spans="1:4">
      <c r="B151" s="49"/>
    </row>
    <row r="152" spans="1:4">
      <c r="B152" s="49"/>
    </row>
    <row r="153" spans="1:4">
      <c r="B153" s="49"/>
    </row>
    <row r="154" spans="1:4">
      <c r="B154" s="49"/>
    </row>
    <row r="155" spans="1:4">
      <c r="B155" s="49"/>
    </row>
    <row r="156" spans="1:4">
      <c r="B156" s="49"/>
    </row>
    <row r="157" spans="1:4">
      <c r="B157" s="49"/>
    </row>
    <row r="158" spans="1:4">
      <c r="B158" s="49"/>
    </row>
    <row r="159" spans="1:4">
      <c r="B159" s="49"/>
    </row>
    <row r="160" spans="1:4">
      <c r="B160" s="49"/>
    </row>
    <row r="161" spans="2:2">
      <c r="B161" s="49"/>
    </row>
    <row r="162" spans="2:2">
      <c r="B162" s="49"/>
    </row>
    <row r="163" spans="2:2">
      <c r="B163" s="49"/>
    </row>
    <row r="164" spans="2:2">
      <c r="B164" s="49"/>
    </row>
    <row r="165" spans="2:2">
      <c r="B165" s="49"/>
    </row>
    <row r="166" spans="2:2">
      <c r="B166" s="49"/>
    </row>
    <row r="167" spans="2:2">
      <c r="B167" s="49"/>
    </row>
    <row r="168" spans="2:2">
      <c r="B168" s="49"/>
    </row>
    <row r="169" spans="2:2">
      <c r="B169" s="49"/>
    </row>
    <row r="170" spans="2:2">
      <c r="B170" s="49"/>
    </row>
    <row r="171" spans="2:2">
      <c r="B171" s="49"/>
    </row>
    <row r="172" spans="2:2">
      <c r="B172" s="49"/>
    </row>
    <row r="173" spans="2:2">
      <c r="B173" s="49"/>
    </row>
    <row r="174" spans="2:2">
      <c r="B174" s="49"/>
    </row>
    <row r="175" spans="2:2">
      <c r="B175" s="49"/>
    </row>
    <row r="176" spans="2:2">
      <c r="B176" s="49"/>
    </row>
    <row r="177" spans="2:2">
      <c r="B177" s="49"/>
    </row>
    <row r="178" spans="2:2">
      <c r="B178" s="49"/>
    </row>
    <row r="179" spans="2:2">
      <c r="B179" s="49"/>
    </row>
    <row r="180" spans="2:2">
      <c r="B180" s="49"/>
    </row>
    <row r="181" spans="2:2">
      <c r="B181" s="49"/>
    </row>
    <row r="182" spans="2:2">
      <c r="B182" s="49"/>
    </row>
    <row r="183" spans="2:2">
      <c r="B183" s="49"/>
    </row>
    <row r="184" spans="2:2">
      <c r="B184" s="49"/>
    </row>
    <row r="185" spans="2:2">
      <c r="B185" s="49"/>
    </row>
    <row r="186" spans="2:2">
      <c r="B186" s="49"/>
    </row>
    <row r="187" spans="2:2">
      <c r="B187" s="49"/>
    </row>
    <row r="188" spans="2:2">
      <c r="B188" s="49"/>
    </row>
    <row r="189" spans="2:2">
      <c r="B189" s="49"/>
    </row>
    <row r="190" spans="2:2">
      <c r="B190" s="49"/>
    </row>
    <row r="191" spans="2:2">
      <c r="B191" s="49"/>
    </row>
    <row r="192" spans="2:2">
      <c r="B192" s="49"/>
    </row>
    <row r="193" spans="2:2">
      <c r="B193" s="49"/>
    </row>
    <row r="194" spans="2:2">
      <c r="B194" s="49"/>
    </row>
    <row r="195" spans="2:2">
      <c r="B195" s="49"/>
    </row>
    <row r="196" spans="2:2">
      <c r="B196" s="49"/>
    </row>
    <row r="197" spans="2:2">
      <c r="B197" s="49"/>
    </row>
    <row r="198" spans="2:2">
      <c r="B198" s="49"/>
    </row>
    <row r="199" spans="2:2">
      <c r="B199" s="49"/>
    </row>
    <row r="200" spans="2:2">
      <c r="B200" s="49"/>
    </row>
    <row r="201" spans="2:2">
      <c r="B201" s="49"/>
    </row>
    <row r="202" spans="2:2">
      <c r="B202" s="49"/>
    </row>
    <row r="203" spans="2:2">
      <c r="B203" s="49"/>
    </row>
    <row r="204" spans="2:2">
      <c r="B204" s="49"/>
    </row>
    <row r="205" spans="2:2">
      <c r="B205" s="49"/>
    </row>
    <row r="206" spans="2:2">
      <c r="B206" s="49"/>
    </row>
    <row r="207" spans="2:2">
      <c r="B207" s="49"/>
    </row>
    <row r="208" spans="2:2">
      <c r="B208" s="49"/>
    </row>
    <row r="209" spans="2:2">
      <c r="B209" s="49"/>
    </row>
    <row r="210" spans="2:2">
      <c r="B210" s="49"/>
    </row>
    <row r="211" spans="2:2">
      <c r="B211" s="49"/>
    </row>
    <row r="212" spans="2:2">
      <c r="B212" s="49"/>
    </row>
    <row r="213" spans="2:2">
      <c r="B213" s="49"/>
    </row>
    <row r="214" spans="2:2">
      <c r="B214" s="49"/>
    </row>
    <row r="215" spans="2:2">
      <c r="B215" s="49"/>
    </row>
    <row r="216" spans="2:2">
      <c r="B216" s="49"/>
    </row>
    <row r="217" spans="2:2">
      <c r="B217" s="49"/>
    </row>
    <row r="218" spans="2:2">
      <c r="B218" s="49"/>
    </row>
    <row r="219" spans="2:2">
      <c r="B219" s="49"/>
    </row>
    <row r="220" spans="2:2">
      <c r="B220" s="49"/>
    </row>
    <row r="221" spans="2:2">
      <c r="B221" s="49"/>
    </row>
    <row r="222" spans="2:2">
      <c r="B222" s="49"/>
    </row>
    <row r="223" spans="2:2">
      <c r="B223" s="49"/>
    </row>
    <row r="224" spans="2:2">
      <c r="B224" s="49"/>
    </row>
    <row r="225" spans="2:2">
      <c r="B225" s="49"/>
    </row>
    <row r="226" spans="2:2">
      <c r="B226" s="49"/>
    </row>
    <row r="227" spans="2:2">
      <c r="B227" s="49"/>
    </row>
    <row r="228" spans="2:2">
      <c r="B228" s="49"/>
    </row>
    <row r="229" spans="2:2">
      <c r="B229" s="49"/>
    </row>
    <row r="230" spans="2:2">
      <c r="B230" s="49"/>
    </row>
    <row r="231" spans="2:2">
      <c r="B231" s="49"/>
    </row>
    <row r="232" spans="2:2">
      <c r="B232" s="49"/>
    </row>
    <row r="233" spans="2:2">
      <c r="B233" s="49"/>
    </row>
    <row r="234" spans="2:2">
      <c r="B234" s="49"/>
    </row>
    <row r="235" spans="2:2">
      <c r="B235" s="49"/>
    </row>
    <row r="236" spans="2:2">
      <c r="B236" s="49"/>
    </row>
    <row r="237" spans="2:2">
      <c r="B237" s="49"/>
    </row>
    <row r="238" spans="2:2">
      <c r="B238" s="49"/>
    </row>
    <row r="239" spans="2:2">
      <c r="B239" s="49"/>
    </row>
    <row r="240" spans="2:2">
      <c r="B240" s="49"/>
    </row>
    <row r="241" spans="2:2">
      <c r="B241" s="49"/>
    </row>
    <row r="242" spans="2:2">
      <c r="B242" s="49"/>
    </row>
    <row r="243" spans="2:2">
      <c r="B243" s="49"/>
    </row>
    <row r="244" spans="2:2">
      <c r="B244" s="49"/>
    </row>
    <row r="245" spans="2:2">
      <c r="B245" s="49"/>
    </row>
    <row r="246" spans="2:2">
      <c r="B246" s="49"/>
    </row>
    <row r="247" spans="2:2">
      <c r="B247" s="49"/>
    </row>
    <row r="248" spans="2:2">
      <c r="B248" s="49"/>
    </row>
    <row r="249" spans="2:2">
      <c r="B249" s="49"/>
    </row>
    <row r="250" spans="2:2">
      <c r="B250" s="49"/>
    </row>
    <row r="251" spans="2:2">
      <c r="B251" s="49"/>
    </row>
    <row r="252" spans="2:2">
      <c r="B252" s="49"/>
    </row>
    <row r="253" spans="2:2">
      <c r="B253" s="49"/>
    </row>
    <row r="254" spans="2:2">
      <c r="B254" s="49"/>
    </row>
    <row r="255" spans="2:2">
      <c r="B255" s="49"/>
    </row>
    <row r="256" spans="2:2">
      <c r="B256" s="49"/>
    </row>
    <row r="257" spans="2:2">
      <c r="B257" s="49"/>
    </row>
    <row r="258" spans="2:2">
      <c r="B258" s="49"/>
    </row>
    <row r="259" spans="2:2">
      <c r="B259" s="49"/>
    </row>
    <row r="260" spans="2:2">
      <c r="B260" s="49"/>
    </row>
    <row r="261" spans="2:2">
      <c r="B261" s="49"/>
    </row>
    <row r="262" spans="2:2">
      <c r="B262" s="49"/>
    </row>
    <row r="263" spans="2:2">
      <c r="B263" s="49"/>
    </row>
    <row r="264" spans="2:2">
      <c r="B264" s="49"/>
    </row>
    <row r="265" spans="2:2">
      <c r="B265" s="49"/>
    </row>
    <row r="266" spans="2:2">
      <c r="B266" s="49"/>
    </row>
    <row r="267" spans="2:2">
      <c r="B267" s="49"/>
    </row>
    <row r="268" spans="2:2">
      <c r="B268" s="49"/>
    </row>
    <row r="269" spans="2:2">
      <c r="B269" s="49"/>
    </row>
    <row r="270" spans="2:2">
      <c r="B270" s="49"/>
    </row>
    <row r="271" spans="2:2">
      <c r="B271" s="49"/>
    </row>
    <row r="272" spans="2:2">
      <c r="B272" s="49"/>
    </row>
    <row r="273" spans="2:2">
      <c r="B273" s="49"/>
    </row>
    <row r="274" spans="2:2">
      <c r="B274" s="49"/>
    </row>
    <row r="275" spans="2:2">
      <c r="B275" s="49"/>
    </row>
    <row r="276" spans="2:2">
      <c r="B276" s="49"/>
    </row>
    <row r="277" spans="2:2">
      <c r="B277" s="49"/>
    </row>
    <row r="278" spans="2:2">
      <c r="B278" s="49"/>
    </row>
    <row r="279" spans="2:2">
      <c r="B279" s="49"/>
    </row>
    <row r="280" spans="2:2">
      <c r="B280" s="49"/>
    </row>
    <row r="281" spans="2:2">
      <c r="B281" s="49"/>
    </row>
    <row r="282" spans="2:2">
      <c r="B282" s="49"/>
    </row>
    <row r="283" spans="2:2">
      <c r="B283" s="49"/>
    </row>
    <row r="284" spans="2:2">
      <c r="B284" s="49"/>
    </row>
    <row r="285" spans="2:2">
      <c r="B285" s="49"/>
    </row>
    <row r="286" spans="2:2">
      <c r="B286" s="49"/>
    </row>
    <row r="287" spans="2:2">
      <c r="B287" s="49"/>
    </row>
    <row r="288" spans="2:2">
      <c r="B288" s="49"/>
    </row>
    <row r="289" spans="2:2">
      <c r="B289" s="49"/>
    </row>
    <row r="290" spans="2:2">
      <c r="B290" s="49"/>
    </row>
    <row r="291" spans="2:2">
      <c r="B291" s="49"/>
    </row>
    <row r="292" spans="2:2">
      <c r="B292" s="49"/>
    </row>
    <row r="293" spans="2:2">
      <c r="B293" s="49"/>
    </row>
    <row r="294" spans="2:2">
      <c r="B294" s="49"/>
    </row>
  </sheetData>
  <sheetProtection sheet="1" selectLockedCells="1"/>
  <customSheetViews>
    <customSheetView guid="{21DC69AA-674C-4401-A7DF-FA0844BD5FD1}" state="hidden">
      <selection activeCell="R48" sqref="R48"/>
      <pageMargins left="0" right="0" top="0" bottom="0" header="0" footer="0"/>
    </customSheetView>
  </customSheetView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AFE67-A84E-416B-87CB-A75E50F18EC9}">
  <sheetPr codeName="Tabelle11">
    <tabColor theme="7" tint="0.79998168889431442"/>
  </sheetPr>
  <dimension ref="A1:C64"/>
  <sheetViews>
    <sheetView topLeftCell="A58" workbookViewId="0">
      <selection activeCell="E68" sqref="E68"/>
    </sheetView>
  </sheetViews>
  <sheetFormatPr defaultColWidth="11.42578125" defaultRowHeight="15"/>
  <cols>
    <col min="2" max="2" width="38" bestFit="1" customWidth="1"/>
    <col min="3" max="3" width="31.140625" bestFit="1" customWidth="1"/>
  </cols>
  <sheetData>
    <row r="1" spans="1:3">
      <c r="A1" s="37" t="s">
        <v>60</v>
      </c>
      <c r="B1" s="37" t="s">
        <v>69</v>
      </c>
      <c r="C1" s="37" t="s">
        <v>70</v>
      </c>
    </row>
    <row r="2" spans="1:3">
      <c r="A2">
        <f>'Planung Sport'!$B$6</f>
        <v>2026</v>
      </c>
      <c r="B2" t="str">
        <f>'Planung Sport'!$Q8</f>
        <v>Anz. Trainingseinheiten pro Woche</v>
      </c>
      <c r="C2">
        <f>'Planung Sport'!$R8</f>
        <v>0</v>
      </c>
    </row>
    <row r="3" spans="1:3">
      <c r="A3">
        <f>'Planung Sport'!$B$6</f>
        <v>2026</v>
      </c>
      <c r="B3" t="str">
        <f>'Planung Sport'!$Q10</f>
        <v>Trainingsumfang (h/W)</v>
      </c>
      <c r="C3">
        <f>'Planung Sport'!$R10</f>
        <v>0</v>
      </c>
    </row>
    <row r="4" spans="1:3">
      <c r="A4">
        <f>'Planung Sport'!$B$6</f>
        <v>2026</v>
      </c>
      <c r="B4" t="str">
        <f>'Planung Sport'!$Q12</f>
        <v>Trainingsschwerpunkte</v>
      </c>
      <c r="C4">
        <f>'Planung Sport'!$R12</f>
        <v>0</v>
      </c>
    </row>
    <row r="5" spans="1:3">
      <c r="A5">
        <f>'Planung Sport'!$B$16</f>
        <v>2027</v>
      </c>
      <c r="B5" t="str">
        <f>'Planung Sport'!$Q18</f>
        <v>Anz. Trainingseinheiten pro Woche</v>
      </c>
      <c r="C5">
        <f>'Planung Sport'!$R18</f>
        <v>0</v>
      </c>
    </row>
    <row r="6" spans="1:3">
      <c r="A6">
        <f>'Planung Sport'!$B$16</f>
        <v>2027</v>
      </c>
      <c r="B6" t="str">
        <f>'Planung Sport'!$Q20</f>
        <v>Trainingsumfang (h/W)</v>
      </c>
      <c r="C6">
        <f>'Planung Sport'!$R20</f>
        <v>0</v>
      </c>
    </row>
    <row r="7" spans="1:3">
      <c r="A7">
        <f>'Planung Sport'!$B$16</f>
        <v>2027</v>
      </c>
      <c r="B7" t="str">
        <f>'Planung Sport'!$Q22</f>
        <v>Trainingsschwerpunkte</v>
      </c>
      <c r="C7">
        <f>'Planung Sport'!$R22</f>
        <v>0</v>
      </c>
    </row>
    <row r="8" spans="1:3">
      <c r="A8">
        <f>'Planung Sport'!$B$26</f>
        <v>2028</v>
      </c>
      <c r="B8" t="str">
        <f>'Planung Sport'!$Q28</f>
        <v>Anz. Trainingseinheiten pro Woche</v>
      </c>
      <c r="C8">
        <f>'Planung Sport'!$R28</f>
        <v>0</v>
      </c>
    </row>
    <row r="9" spans="1:3">
      <c r="A9">
        <f>'Planung Sport'!$B$26</f>
        <v>2028</v>
      </c>
      <c r="B9" t="str">
        <f>'Planung Sport'!$Q30</f>
        <v>Trainingsumfang (h/W)</v>
      </c>
      <c r="C9">
        <f>'Planung Sport'!$R30</f>
        <v>0</v>
      </c>
    </row>
    <row r="10" spans="1:3">
      <c r="A10">
        <f>'Planung Sport'!$B$26</f>
        <v>2028</v>
      </c>
      <c r="B10" t="str">
        <f>'Planung Sport'!$Q32</f>
        <v>Trainingsschwerpunkte</v>
      </c>
      <c r="C10">
        <f>'Planung Sport'!$R32</f>
        <v>0</v>
      </c>
    </row>
    <row r="11" spans="1:3">
      <c r="A11">
        <f>'Planung Sport'!$B$36</f>
        <v>2029</v>
      </c>
      <c r="B11" t="str">
        <f>'Planung Sport'!$Q38</f>
        <v>Anz. Trainingseinheiten pro Woche</v>
      </c>
      <c r="C11">
        <f>'Planung Sport'!$R38</f>
        <v>0</v>
      </c>
    </row>
    <row r="12" spans="1:3">
      <c r="A12">
        <f>'Planung Sport'!$B$36</f>
        <v>2029</v>
      </c>
      <c r="B12" t="str">
        <f>'Planung Sport'!$Q40</f>
        <v>Trainingsumfang (h/W)</v>
      </c>
      <c r="C12">
        <f>'Planung Sport'!$R40</f>
        <v>0</v>
      </c>
    </row>
    <row r="13" spans="1:3">
      <c r="A13">
        <f>'Planung Sport'!$B$36</f>
        <v>2029</v>
      </c>
      <c r="B13" t="str">
        <f>'Planung Sport'!$Q42</f>
        <v>Trainingsschwerpunkte</v>
      </c>
      <c r="C13">
        <f>'Planung Sport'!$R42</f>
        <v>0</v>
      </c>
    </row>
    <row r="14" spans="1:3">
      <c r="A14">
        <f>'Planung Sport'!$B$46</f>
        <v>2030</v>
      </c>
      <c r="B14" t="str">
        <f>'Planung Sport'!$Q48</f>
        <v>Anz. Trainingseinheiten pro Woche</v>
      </c>
      <c r="C14">
        <f>'Planung Sport'!$R48</f>
        <v>0</v>
      </c>
    </row>
    <row r="15" spans="1:3">
      <c r="A15">
        <f>'Planung Sport'!$B$46</f>
        <v>2030</v>
      </c>
      <c r="B15" t="str">
        <f>'Planung Sport'!$Q50</f>
        <v>Trainingsumfang (h/W)</v>
      </c>
      <c r="C15">
        <f>'Planung Sport'!$R50</f>
        <v>0</v>
      </c>
    </row>
    <row r="16" spans="1:3">
      <c r="A16">
        <f>'Planung Sport'!$B$46</f>
        <v>2030</v>
      </c>
      <c r="B16" t="str">
        <f>'Planung Sport'!$Q52</f>
        <v>Trainingsschwerpunkte</v>
      </c>
      <c r="C16">
        <f>'Planung Sport'!$R52</f>
        <v>0</v>
      </c>
    </row>
    <row r="17" spans="1:3">
      <c r="A17">
        <f>'Planung Sport'!$B$56</f>
        <v>2031</v>
      </c>
      <c r="B17" t="str">
        <f>'Planung Sport'!$Q58</f>
        <v>Anz. Trainingseinheiten pro Woche</v>
      </c>
      <c r="C17">
        <f>'Planung Sport'!$R58</f>
        <v>0</v>
      </c>
    </row>
    <row r="18" spans="1:3">
      <c r="A18">
        <f>'Planung Sport'!$B$56</f>
        <v>2031</v>
      </c>
      <c r="B18" t="str">
        <f>'Planung Sport'!$Q60</f>
        <v>Trainingsumfang (h/W)</v>
      </c>
      <c r="C18">
        <f>'Planung Sport'!$R60</f>
        <v>0</v>
      </c>
    </row>
    <row r="19" spans="1:3">
      <c r="A19">
        <f>'Planung Sport'!$B$56</f>
        <v>2031</v>
      </c>
      <c r="B19" t="str">
        <f>'Planung Sport'!$Q62</f>
        <v>Trainingsschwerpunkte</v>
      </c>
      <c r="C19">
        <f>'Planung Sport'!$R62</f>
        <v>0</v>
      </c>
    </row>
    <row r="20" spans="1:3">
      <c r="A20">
        <f>'Planung Sport'!$B$66</f>
        <v>2032</v>
      </c>
      <c r="B20" t="str">
        <f>'Planung Sport'!$Q68</f>
        <v>Anz. Trainingseinheiten pro Woche</v>
      </c>
      <c r="C20">
        <f>'Planung Sport'!$R68</f>
        <v>0</v>
      </c>
    </row>
    <row r="21" spans="1:3">
      <c r="A21">
        <f>'Planung Sport'!$B$66</f>
        <v>2032</v>
      </c>
      <c r="B21" t="str">
        <f>'Planung Sport'!$Q70</f>
        <v>Trainingsumfang (h/W)</v>
      </c>
      <c r="C21">
        <f>'Planung Sport'!$R70</f>
        <v>0</v>
      </c>
    </row>
    <row r="22" spans="1:3">
      <c r="A22">
        <f>'Planung Sport'!$B$66</f>
        <v>2032</v>
      </c>
      <c r="B22" t="str">
        <f>'Planung Sport'!$Q72</f>
        <v>Trainingsschwerpunkte</v>
      </c>
      <c r="C22">
        <f>'Planung Sport'!$R72</f>
        <v>0</v>
      </c>
    </row>
    <row r="23" spans="1:3">
      <c r="A23">
        <f>'Planung Sport'!$B$76</f>
        <v>2033</v>
      </c>
      <c r="B23" t="str">
        <f>'Planung Sport'!$Q78</f>
        <v>Anz. Trainingseinheiten pro Woche</v>
      </c>
      <c r="C23">
        <f>'Planung Sport'!$R78</f>
        <v>0</v>
      </c>
    </row>
    <row r="24" spans="1:3">
      <c r="A24">
        <f>'Planung Sport'!$B$76</f>
        <v>2033</v>
      </c>
      <c r="B24" t="str">
        <f>'Planung Sport'!$Q80</f>
        <v>Trainingsumfang (h/W)</v>
      </c>
      <c r="C24">
        <f>'Planung Sport'!$R80</f>
        <v>0</v>
      </c>
    </row>
    <row r="25" spans="1:3">
      <c r="A25">
        <f>'Planung Sport'!$B$76</f>
        <v>2033</v>
      </c>
      <c r="B25" t="str">
        <f>'Planung Sport'!$Q82</f>
        <v>Trainingsschwerpunkte</v>
      </c>
      <c r="C25">
        <f>'Planung Sport'!$R82</f>
        <v>0</v>
      </c>
    </row>
    <row r="26" spans="1:3">
      <c r="A26">
        <f>'Planung Sport'!$B$86</f>
        <v>2034</v>
      </c>
      <c r="B26" t="str">
        <f>'Planung Sport'!$Q88</f>
        <v>Anz. Trainingseinheiten pro Woche</v>
      </c>
      <c r="C26">
        <f>'Planung Sport'!$R88</f>
        <v>0</v>
      </c>
    </row>
    <row r="27" spans="1:3">
      <c r="A27">
        <f>'Planung Sport'!$B$86</f>
        <v>2034</v>
      </c>
      <c r="B27" t="str">
        <f>'Planung Sport'!$Q90</f>
        <v>Trainingsumfang (h/W)</v>
      </c>
      <c r="C27">
        <f>'Planung Sport'!$R90</f>
        <v>0</v>
      </c>
    </row>
    <row r="28" spans="1:3">
      <c r="A28">
        <f>'Planung Sport'!$B$86</f>
        <v>2034</v>
      </c>
      <c r="B28" t="str">
        <f>'Planung Sport'!$Q92</f>
        <v>Trainingsschwerpunkte</v>
      </c>
      <c r="C28">
        <f>'Planung Sport'!$R92</f>
        <v>0</v>
      </c>
    </row>
    <row r="29" spans="1:3">
      <c r="A29">
        <f>'Planung Sport'!$B$96</f>
        <v>2035</v>
      </c>
      <c r="B29" t="str">
        <f>'Planung Sport'!$Q98</f>
        <v>Anz. Trainingseinheiten pro Woche</v>
      </c>
      <c r="C29">
        <f>'Planung Sport'!$R98</f>
        <v>0</v>
      </c>
    </row>
    <row r="30" spans="1:3">
      <c r="A30">
        <f>'Planung Sport'!$B$96</f>
        <v>2035</v>
      </c>
      <c r="B30" t="str">
        <f>'Planung Sport'!$Q100</f>
        <v>Trainingsumfang (h/W)</v>
      </c>
      <c r="C30">
        <f>'Planung Sport'!$R100</f>
        <v>0</v>
      </c>
    </row>
    <row r="31" spans="1:3">
      <c r="A31">
        <f>'Planung Sport'!$B$96</f>
        <v>2035</v>
      </c>
      <c r="B31" t="str">
        <f>'Planung Sport'!$Q102</f>
        <v>Trainingsschwerpunkte</v>
      </c>
      <c r="C31">
        <f>'Planung Sport'!$R102</f>
        <v>0</v>
      </c>
    </row>
    <row r="32" spans="1:3">
      <c r="A32">
        <f>'Planung Sport'!$B$106</f>
        <v>2036</v>
      </c>
      <c r="B32" t="str">
        <f>'Planung Sport'!$Q108</f>
        <v>Anz. Trainingseinheiten pro Woche</v>
      </c>
      <c r="C32">
        <f>'Planung Sport'!$R108</f>
        <v>0</v>
      </c>
    </row>
    <row r="33" spans="1:3">
      <c r="A33">
        <f>'Planung Sport'!$B$106</f>
        <v>2036</v>
      </c>
      <c r="B33" t="str">
        <f>'Planung Sport'!$Q110</f>
        <v>Trainingsumfang (h/W)</v>
      </c>
      <c r="C33">
        <f>'Planung Sport'!$R110</f>
        <v>0</v>
      </c>
    </row>
    <row r="34" spans="1:3">
      <c r="A34">
        <f>'Planung Sport'!$B$106</f>
        <v>2036</v>
      </c>
      <c r="B34" t="str">
        <f>'Planung Sport'!$Q112</f>
        <v>Trainingsschwerpunkte</v>
      </c>
      <c r="C34">
        <f>'Planung Sport'!$R112</f>
        <v>0</v>
      </c>
    </row>
    <row r="35" spans="1:3">
      <c r="A35">
        <f>'Planung Sport'!$B$116</f>
        <v>2037</v>
      </c>
      <c r="B35" t="str">
        <f>'Planung Sport'!$Q118</f>
        <v>Anz. Trainingseinheiten pro Woche</v>
      </c>
      <c r="C35">
        <f>'Planung Sport'!$R118</f>
        <v>0</v>
      </c>
    </row>
    <row r="36" spans="1:3">
      <c r="A36">
        <f>'Planung Sport'!$B$116</f>
        <v>2037</v>
      </c>
      <c r="B36" t="str">
        <f>'Planung Sport'!$Q120</f>
        <v>Trainingsumfang (h/W)</v>
      </c>
      <c r="C36">
        <f>'Planung Sport'!$R120</f>
        <v>0</v>
      </c>
    </row>
    <row r="37" spans="1:3">
      <c r="A37">
        <f>'Planung Sport'!$B$116</f>
        <v>2037</v>
      </c>
      <c r="B37" t="str">
        <f>'Planung Sport'!$Q122</f>
        <v>Trainingsschwerpunkte</v>
      </c>
      <c r="C37">
        <f>'Planung Sport'!$R122</f>
        <v>0</v>
      </c>
    </row>
    <row r="38" spans="1:3">
      <c r="A38">
        <f>'Planung Sport'!$B$126</f>
        <v>2038</v>
      </c>
      <c r="B38" t="str">
        <f>'Planung Sport'!$Q128</f>
        <v>Anz. Trainingseinheiten pro Woche</v>
      </c>
      <c r="C38">
        <f>'Planung Sport'!$R128</f>
        <v>0</v>
      </c>
    </row>
    <row r="39" spans="1:3">
      <c r="A39">
        <f>'Planung Sport'!$B$126</f>
        <v>2038</v>
      </c>
      <c r="B39" t="str">
        <f>'Planung Sport'!$Q130</f>
        <v>Trainingsumfang (h/W)</v>
      </c>
      <c r="C39">
        <f>'Planung Sport'!$R130</f>
        <v>0</v>
      </c>
    </row>
    <row r="40" spans="1:3">
      <c r="A40">
        <f>'Planung Sport'!$B$126</f>
        <v>2038</v>
      </c>
      <c r="B40" t="str">
        <f>'Planung Sport'!$Q132</f>
        <v>Trainingsschwerpunkte</v>
      </c>
      <c r="C40">
        <f>'Planung Sport'!$R132</f>
        <v>0</v>
      </c>
    </row>
    <row r="41" spans="1:3">
      <c r="A41">
        <f>'Planung Sport'!$B$136</f>
        <v>2039</v>
      </c>
      <c r="B41" t="str">
        <f>'Planung Sport'!$Q138</f>
        <v>Anz. Trainingseinheiten pro Woche</v>
      </c>
      <c r="C41">
        <f>'Planung Sport'!$R138</f>
        <v>0</v>
      </c>
    </row>
    <row r="42" spans="1:3">
      <c r="A42">
        <f>'Planung Sport'!$B$136</f>
        <v>2039</v>
      </c>
      <c r="B42" t="str">
        <f>'Planung Sport'!$Q140</f>
        <v>Trainingsumfang (h/W)</v>
      </c>
      <c r="C42">
        <f>'Planung Sport'!$R140</f>
        <v>0</v>
      </c>
    </row>
    <row r="43" spans="1:3">
      <c r="A43">
        <f>'Planung Sport'!$B$136</f>
        <v>2039</v>
      </c>
      <c r="B43" t="str">
        <f>'Planung Sport'!$Q142</f>
        <v>Trainingsschwerpunkte</v>
      </c>
      <c r="C43">
        <f>'Planung Sport'!$R142</f>
        <v>0</v>
      </c>
    </row>
    <row r="44" spans="1:3">
      <c r="A44">
        <f>'Planung Sport'!$B$146</f>
        <v>2040</v>
      </c>
      <c r="B44" t="str">
        <f>'Planung Sport'!$Q148</f>
        <v>Anz. Trainingseinheiten pro Woche</v>
      </c>
      <c r="C44">
        <f>'Planung Sport'!$R148</f>
        <v>0</v>
      </c>
    </row>
    <row r="45" spans="1:3">
      <c r="A45">
        <f>'Planung Sport'!$B$146</f>
        <v>2040</v>
      </c>
      <c r="B45" t="str">
        <f>'Planung Sport'!$Q150</f>
        <v>Trainingsumfang (h/W)</v>
      </c>
      <c r="C45">
        <f>'Planung Sport'!$R150</f>
        <v>0</v>
      </c>
    </row>
    <row r="46" spans="1:3">
      <c r="A46">
        <f>'Planung Sport'!$B$146</f>
        <v>2040</v>
      </c>
      <c r="B46" t="str">
        <f>'Planung Sport'!$Q152</f>
        <v>Trainingsschwerpunkte</v>
      </c>
      <c r="C46">
        <f>'Planung Sport'!$R152</f>
        <v>0</v>
      </c>
    </row>
    <row r="47" spans="1:3">
      <c r="A47">
        <f>'Planung Sport'!$B$156</f>
        <v>2041</v>
      </c>
      <c r="B47" t="str">
        <f>'Planung Sport'!$Q158</f>
        <v>Anz. Trainingseinheiten pro Woche</v>
      </c>
      <c r="C47">
        <f>'Planung Sport'!$R158</f>
        <v>0</v>
      </c>
    </row>
    <row r="48" spans="1:3">
      <c r="A48">
        <f>'Planung Sport'!$B$156</f>
        <v>2041</v>
      </c>
      <c r="B48" t="str">
        <f>'Planung Sport'!$Q160</f>
        <v>Trainingsumfang (h/W)</v>
      </c>
      <c r="C48">
        <f>'Planung Sport'!$R160</f>
        <v>0</v>
      </c>
    </row>
    <row r="49" spans="1:3">
      <c r="A49">
        <f>'Planung Sport'!$B$156</f>
        <v>2041</v>
      </c>
      <c r="B49" t="str">
        <f>'Planung Sport'!$Q162</f>
        <v>Trainingsschwerpunkte</v>
      </c>
      <c r="C49">
        <f>'Planung Sport'!$R162</f>
        <v>0</v>
      </c>
    </row>
    <row r="50" spans="1:3">
      <c r="A50">
        <f>'Planung Sport'!$B$166</f>
        <v>2042</v>
      </c>
      <c r="B50" t="str">
        <f>'Planung Sport'!$Q168</f>
        <v>Anz. Trainingseinheiten pro Woche</v>
      </c>
      <c r="C50">
        <f>'Planung Sport'!$R168</f>
        <v>0</v>
      </c>
    </row>
    <row r="51" spans="1:3">
      <c r="A51">
        <f>'Planung Sport'!$B$166</f>
        <v>2042</v>
      </c>
      <c r="B51" t="str">
        <f>'Planung Sport'!$Q170</f>
        <v>Trainingsumfang (h/W)</v>
      </c>
      <c r="C51">
        <f>'Planung Sport'!$R170</f>
        <v>0</v>
      </c>
    </row>
    <row r="52" spans="1:3">
      <c r="A52">
        <f>'Planung Sport'!$B$166</f>
        <v>2042</v>
      </c>
      <c r="B52" t="str">
        <f>'Planung Sport'!$Q172</f>
        <v>Trainingsschwerpunkte</v>
      </c>
      <c r="C52">
        <f>'Planung Sport'!$R172</f>
        <v>0</v>
      </c>
    </row>
    <row r="53" spans="1:3">
      <c r="A53">
        <f>'Planung Sport'!$B$176</f>
        <v>2043</v>
      </c>
      <c r="B53" t="str">
        <f>'Planung Sport'!$Q178</f>
        <v>Anz. Trainingseinheiten pro Woche</v>
      </c>
      <c r="C53">
        <f>'Planung Sport'!$R178</f>
        <v>0</v>
      </c>
    </row>
    <row r="54" spans="1:3">
      <c r="A54">
        <f>'Planung Sport'!$B$176</f>
        <v>2043</v>
      </c>
      <c r="B54" t="str">
        <f>'Planung Sport'!$Q180</f>
        <v>Trainingsumfang (h/W)</v>
      </c>
      <c r="C54">
        <f>'Planung Sport'!$R180</f>
        <v>0</v>
      </c>
    </row>
    <row r="55" spans="1:3">
      <c r="A55">
        <f>'Planung Sport'!$B$176</f>
        <v>2043</v>
      </c>
      <c r="B55" t="str">
        <f>'Planung Sport'!$Q182</f>
        <v>Trainingsschwerpunkte</v>
      </c>
      <c r="C55">
        <f>'Planung Sport'!$R182</f>
        <v>0</v>
      </c>
    </row>
    <row r="56" spans="1:3">
      <c r="A56">
        <f>'Planung Sport'!$B$186</f>
        <v>2044</v>
      </c>
      <c r="B56" t="str">
        <f>'Planung Sport'!$Q188</f>
        <v>Anz. Trainingseinheiten pro Woche</v>
      </c>
      <c r="C56">
        <f>'Planung Sport'!$R188</f>
        <v>0</v>
      </c>
    </row>
    <row r="57" spans="1:3">
      <c r="A57">
        <f>'Planung Sport'!$B$186</f>
        <v>2044</v>
      </c>
      <c r="B57" t="str">
        <f>'Planung Sport'!$Q190</f>
        <v>Trainingsumfang (h/W)</v>
      </c>
      <c r="C57">
        <f>'Planung Sport'!$R190</f>
        <v>0</v>
      </c>
    </row>
    <row r="58" spans="1:3">
      <c r="A58">
        <f>'Planung Sport'!$B$186</f>
        <v>2044</v>
      </c>
      <c r="B58" t="str">
        <f>'Planung Sport'!$Q192</f>
        <v>Trainingsschwerpunkte</v>
      </c>
      <c r="C58">
        <f>'Planung Sport'!$R192</f>
        <v>0</v>
      </c>
    </row>
    <row r="59" spans="1:3">
      <c r="A59">
        <f>'Planung Sport'!$B$196</f>
        <v>2045</v>
      </c>
      <c r="B59" t="str">
        <f>'Planung Sport'!$Q198</f>
        <v>Anz. Trainingseinheiten pro Woche</v>
      </c>
      <c r="C59">
        <f>'Planung Sport'!$R198</f>
        <v>0</v>
      </c>
    </row>
    <row r="60" spans="1:3">
      <c r="A60">
        <f>'Planung Sport'!$B$196</f>
        <v>2045</v>
      </c>
      <c r="B60" t="str">
        <f>'Planung Sport'!$Q200</f>
        <v>Trainingsumfang (h/W)</v>
      </c>
      <c r="C60">
        <f>'Planung Sport'!$R200</f>
        <v>0</v>
      </c>
    </row>
    <row r="61" spans="1:3">
      <c r="A61">
        <f>'Planung Sport'!$B$196</f>
        <v>2045</v>
      </c>
      <c r="B61" t="str">
        <f>'Planung Sport'!$Q202</f>
        <v>Trainingsschwerpunkte</v>
      </c>
      <c r="C61">
        <f>'Planung Sport'!$R202</f>
        <v>0</v>
      </c>
    </row>
    <row r="62" spans="1:3">
      <c r="A62">
        <f>'Planung Sport'!$B$206</f>
        <v>2046</v>
      </c>
      <c r="B62" t="str">
        <f>'Planung Sport'!$Q208</f>
        <v>Anz. Trainingseinheiten pro Woche</v>
      </c>
      <c r="C62">
        <f>'Planung Sport'!$R208</f>
        <v>0</v>
      </c>
    </row>
    <row r="63" spans="1:3">
      <c r="A63">
        <f>'Planung Sport'!$B$206</f>
        <v>2046</v>
      </c>
      <c r="B63" t="str">
        <f>'Planung Sport'!$Q210</f>
        <v>Trainingsumfang (h/W)</v>
      </c>
      <c r="C63">
        <f>'Planung Sport'!$R210</f>
        <v>0</v>
      </c>
    </row>
    <row r="64" spans="1:3">
      <c r="A64">
        <f>'Planung Sport'!$B$206</f>
        <v>2046</v>
      </c>
      <c r="B64" t="str">
        <f>'Planung Sport'!$Q212</f>
        <v>Trainingsschwerpunkte</v>
      </c>
      <c r="C64">
        <f>'Planung Sport'!$R212</f>
        <v>0</v>
      </c>
    </row>
  </sheetData>
  <sheetProtection sheet="1" selectLockedCells="1"/>
  <customSheetViews>
    <customSheetView guid="{21DC69AA-674C-4401-A7DF-FA0844BD5FD1}" state="hidden" topLeftCell="A79">
      <selection activeCell="F29" sqref="F29"/>
      <pageMargins left="0" right="0" top="0" bottom="0" header="0" footer="0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A7AF2-66C0-4554-A469-68D5B39F1837}">
  <sheetPr codeName="Tabelle12">
    <tabColor theme="9" tint="0.79998168889431442"/>
  </sheetPr>
  <dimension ref="A1:B22"/>
  <sheetViews>
    <sheetView workbookViewId="0">
      <selection activeCell="D16" sqref="D16"/>
    </sheetView>
  </sheetViews>
  <sheetFormatPr defaultColWidth="11.42578125" defaultRowHeight="15"/>
  <cols>
    <col min="2" max="2" width="22.7109375" customWidth="1"/>
  </cols>
  <sheetData>
    <row r="1" spans="1:2">
      <c r="A1" s="37" t="s">
        <v>60</v>
      </c>
      <c r="B1" s="37" t="s">
        <v>49</v>
      </c>
    </row>
    <row r="2" spans="1:2">
      <c r="A2">
        <f>'Planung Ausbildung'!$K$6</f>
        <v>2026</v>
      </c>
      <c r="B2">
        <f>'Planung Ausbildung'!$B8</f>
        <v>0</v>
      </c>
    </row>
    <row r="3" spans="1:2">
      <c r="A3">
        <f>'Planung Ausbildung'!$K$14</f>
        <v>2027</v>
      </c>
      <c r="B3">
        <f>'Planung Ausbildung'!$B16</f>
        <v>0</v>
      </c>
    </row>
    <row r="4" spans="1:2">
      <c r="A4">
        <f>'Planung Ausbildung'!$K$22</f>
        <v>2028</v>
      </c>
      <c r="B4">
        <f>'Planung Ausbildung'!$B24</f>
        <v>0</v>
      </c>
    </row>
    <row r="5" spans="1:2">
      <c r="A5">
        <f>'Planung Ausbildung'!$K$30</f>
        <v>2029</v>
      </c>
      <c r="B5">
        <f>'Planung Ausbildung'!$B32</f>
        <v>0</v>
      </c>
    </row>
    <row r="6" spans="1:2">
      <c r="A6">
        <f>'Planung Ausbildung'!$K$38</f>
        <v>2030</v>
      </c>
      <c r="B6">
        <f>'Planung Ausbildung'!$B40</f>
        <v>0</v>
      </c>
    </row>
    <row r="7" spans="1:2">
      <c r="A7">
        <f>'Planung Ausbildung'!$K$46</f>
        <v>2031</v>
      </c>
      <c r="B7">
        <f>'Planung Ausbildung'!$B48</f>
        <v>0</v>
      </c>
    </row>
    <row r="8" spans="1:2">
      <c r="A8">
        <f>'Planung Ausbildung'!$K$54</f>
        <v>2032</v>
      </c>
      <c r="B8">
        <f>'Planung Ausbildung'!$B56</f>
        <v>0</v>
      </c>
    </row>
    <row r="9" spans="1:2">
      <c r="A9">
        <f>'Planung Ausbildung'!$K$62</f>
        <v>2033</v>
      </c>
      <c r="B9">
        <f>'Planung Ausbildung'!$B64</f>
        <v>0</v>
      </c>
    </row>
    <row r="10" spans="1:2">
      <c r="A10">
        <f>'Planung Ausbildung'!$K$70</f>
        <v>2034</v>
      </c>
      <c r="B10">
        <f>'Planung Ausbildung'!$B72</f>
        <v>0</v>
      </c>
    </row>
    <row r="11" spans="1:2">
      <c r="A11">
        <f>'Planung Ausbildung'!$K$78</f>
        <v>2035</v>
      </c>
      <c r="B11">
        <f>'Planung Ausbildung'!$B80</f>
        <v>0</v>
      </c>
    </row>
    <row r="12" spans="1:2">
      <c r="A12">
        <f>'Planung Ausbildung'!$K$86</f>
        <v>2036</v>
      </c>
      <c r="B12">
        <f>'Planung Ausbildung'!$B88</f>
        <v>0</v>
      </c>
    </row>
    <row r="13" spans="1:2">
      <c r="A13">
        <f>'Planung Ausbildung'!$K$94</f>
        <v>2037</v>
      </c>
      <c r="B13">
        <f>'Planung Ausbildung'!$B96</f>
        <v>0</v>
      </c>
    </row>
    <row r="14" spans="1:2">
      <c r="A14">
        <f>'Planung Ausbildung'!$K$102</f>
        <v>2038</v>
      </c>
      <c r="B14">
        <f>'Planung Ausbildung'!$B104</f>
        <v>0</v>
      </c>
    </row>
    <row r="15" spans="1:2">
      <c r="A15">
        <f>'Planung Ausbildung'!$K$110</f>
        <v>2039</v>
      </c>
      <c r="B15">
        <f>'Planung Ausbildung'!$B112</f>
        <v>0</v>
      </c>
    </row>
    <row r="16" spans="1:2">
      <c r="A16">
        <f>'Planung Ausbildung'!$K$118</f>
        <v>2040</v>
      </c>
      <c r="B16">
        <f>'Planung Ausbildung'!$B120</f>
        <v>0</v>
      </c>
    </row>
    <row r="17" spans="1:2">
      <c r="A17">
        <f>'Planung Ausbildung'!$K$126</f>
        <v>2041</v>
      </c>
      <c r="B17">
        <f>'Planung Ausbildung'!$B128</f>
        <v>0</v>
      </c>
    </row>
    <row r="18" spans="1:2">
      <c r="A18">
        <f>'Planung Ausbildung'!$K$134</f>
        <v>2042</v>
      </c>
      <c r="B18">
        <f>'Planung Ausbildung'!$B136</f>
        <v>0</v>
      </c>
    </row>
    <row r="19" spans="1:2">
      <c r="A19">
        <f>'Planung Ausbildung'!$K$142</f>
        <v>2043</v>
      </c>
      <c r="B19">
        <f>'Planung Ausbildung'!$B144</f>
        <v>0</v>
      </c>
    </row>
    <row r="20" spans="1:2">
      <c r="A20">
        <f>'Planung Ausbildung'!$K$150</f>
        <v>2044</v>
      </c>
      <c r="B20">
        <f>'Planung Ausbildung'!$B152</f>
        <v>0</v>
      </c>
    </row>
    <row r="21" spans="1:2">
      <c r="A21">
        <f>'Planung Ausbildung'!$K$158</f>
        <v>2045</v>
      </c>
      <c r="B21">
        <f>'Planung Ausbildung'!$B160</f>
        <v>0</v>
      </c>
    </row>
    <row r="22" spans="1:2">
      <c r="A22">
        <f>'Planung Ausbildung'!$K$166</f>
        <v>2046</v>
      </c>
      <c r="B22">
        <f>'Planung Ausbildung'!$B168</f>
        <v>0</v>
      </c>
    </row>
  </sheetData>
  <sheetProtection sheet="1" selectLockedCells="1"/>
  <customSheetViews>
    <customSheetView guid="{21DC69AA-674C-4401-A7DF-FA0844BD5FD1}" state="hidden">
      <selection activeCell="R48" sqref="R48"/>
      <pageMargins left="0" right="0" top="0" bottom="0" header="0" footer="0"/>
    </customSheetView>
  </customSheetView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3A98-230C-49E7-A4F2-B656243597B1}">
  <sheetPr codeName="Tabelle13">
    <tabColor theme="9" tint="0.79998168889431442"/>
  </sheetPr>
  <dimension ref="A1:D106"/>
  <sheetViews>
    <sheetView workbookViewId="0">
      <selection activeCell="H92" sqref="H92"/>
    </sheetView>
  </sheetViews>
  <sheetFormatPr defaultColWidth="11.42578125" defaultRowHeight="15"/>
  <cols>
    <col min="2" max="2" width="14" style="49" customWidth="1"/>
    <col min="3" max="3" width="22.140625" bestFit="1" customWidth="1"/>
    <col min="4" max="4" width="22.7109375" customWidth="1"/>
  </cols>
  <sheetData>
    <row r="1" spans="1:4">
      <c r="A1" s="37" t="s">
        <v>60</v>
      </c>
      <c r="B1" s="48" t="s">
        <v>29</v>
      </c>
      <c r="C1" s="37" t="s">
        <v>68</v>
      </c>
      <c r="D1" s="37" t="s">
        <v>61</v>
      </c>
    </row>
    <row r="2" spans="1:4">
      <c r="A2">
        <f>'Planung Ausbildung'!$K$6</f>
        <v>2026</v>
      </c>
      <c r="B2" s="49">
        <f>'Planung Ausbildung'!$K9</f>
        <v>0</v>
      </c>
      <c r="C2" t="str">
        <f>'Planung Ausbildung'!$J9</f>
        <v>Termin 1</v>
      </c>
      <c r="D2">
        <f>'Planung Ausbildung'!$L9</f>
        <v>0</v>
      </c>
    </row>
    <row r="3" spans="1:4">
      <c r="A3">
        <f>'Planung Ausbildung'!$K$6</f>
        <v>2026</v>
      </c>
      <c r="B3" s="49">
        <f>'Planung Ausbildung'!$K10</f>
        <v>0</v>
      </c>
      <c r="C3" t="str">
        <f>'Planung Ausbildung'!$J10</f>
        <v>Termin 2</v>
      </c>
      <c r="D3">
        <f>'Planung Ausbildung'!$L10</f>
        <v>0</v>
      </c>
    </row>
    <row r="4" spans="1:4">
      <c r="A4">
        <f>'Planung Ausbildung'!$K$6</f>
        <v>2026</v>
      </c>
      <c r="B4" s="49">
        <f>'Planung Ausbildung'!$K11</f>
        <v>0</v>
      </c>
      <c r="C4" t="str">
        <f>'Planung Ausbildung'!$J11</f>
        <v>Termin 3</v>
      </c>
      <c r="D4">
        <f>'Planung Ausbildung'!$L11</f>
        <v>0</v>
      </c>
    </row>
    <row r="5" spans="1:4">
      <c r="A5">
        <f>'Planung Ausbildung'!$K$6</f>
        <v>2026</v>
      </c>
      <c r="B5" s="49">
        <f>'Planung Ausbildung'!$K12</f>
        <v>0</v>
      </c>
      <c r="C5" t="str">
        <f>'Planung Ausbildung'!$J12</f>
        <v>Termin 4</v>
      </c>
      <c r="D5">
        <f>'Planung Ausbildung'!$L12</f>
        <v>0</v>
      </c>
    </row>
    <row r="6" spans="1:4">
      <c r="A6">
        <f>'Planung Ausbildung'!$K$6</f>
        <v>2026</v>
      </c>
      <c r="B6" s="49">
        <f>'Planung Ausbildung'!$K13</f>
        <v>0</v>
      </c>
      <c r="C6" t="str">
        <f>'Planung Ausbildung'!$J13</f>
        <v>Termin 5</v>
      </c>
      <c r="D6">
        <f>'Planung Ausbildung'!$L13</f>
        <v>0</v>
      </c>
    </row>
    <row r="7" spans="1:4">
      <c r="A7">
        <f>'Planung Ausbildung'!$K$14</f>
        <v>2027</v>
      </c>
      <c r="B7" s="49">
        <f>'Planung Ausbildung'!$K17</f>
        <v>0</v>
      </c>
      <c r="C7" t="str">
        <f>'Planung Ausbildung'!$J17</f>
        <v>Termin 1</v>
      </c>
      <c r="D7">
        <f>'Planung Ausbildung'!$L17</f>
        <v>0</v>
      </c>
    </row>
    <row r="8" spans="1:4">
      <c r="A8">
        <f>'Planung Ausbildung'!$K$14</f>
        <v>2027</v>
      </c>
      <c r="B8" s="49">
        <f>'Planung Ausbildung'!$K18</f>
        <v>0</v>
      </c>
      <c r="C8" t="str">
        <f>'Planung Ausbildung'!$J18</f>
        <v>Termin 2</v>
      </c>
      <c r="D8">
        <f>'Planung Ausbildung'!$L18</f>
        <v>0</v>
      </c>
    </row>
    <row r="9" spans="1:4">
      <c r="A9">
        <f>'Planung Ausbildung'!$K$14</f>
        <v>2027</v>
      </c>
      <c r="B9" s="49">
        <f>'Planung Ausbildung'!$K19</f>
        <v>0</v>
      </c>
      <c r="C9" t="str">
        <f>'Planung Ausbildung'!$J19</f>
        <v>Termin 3</v>
      </c>
      <c r="D9">
        <f>'Planung Ausbildung'!$L19</f>
        <v>0</v>
      </c>
    </row>
    <row r="10" spans="1:4">
      <c r="A10">
        <f>'Planung Ausbildung'!$K$14</f>
        <v>2027</v>
      </c>
      <c r="B10" s="49">
        <f>'Planung Ausbildung'!$K20</f>
        <v>0</v>
      </c>
      <c r="C10" t="str">
        <f>'Planung Ausbildung'!$J20</f>
        <v>Termin 4</v>
      </c>
      <c r="D10">
        <f>'Planung Ausbildung'!$L20</f>
        <v>0</v>
      </c>
    </row>
    <row r="11" spans="1:4">
      <c r="A11">
        <f>'Planung Ausbildung'!$K$14</f>
        <v>2027</v>
      </c>
      <c r="B11" s="49">
        <f>'Planung Ausbildung'!$K21</f>
        <v>0</v>
      </c>
      <c r="C11" t="str">
        <f>'Planung Ausbildung'!$J21</f>
        <v>Termin 5</v>
      </c>
      <c r="D11">
        <f>'Planung Ausbildung'!$L21</f>
        <v>0</v>
      </c>
    </row>
    <row r="12" spans="1:4">
      <c r="A12">
        <f>'Planung Ausbildung'!$K$22</f>
        <v>2028</v>
      </c>
      <c r="B12" s="49">
        <f>'Planung Ausbildung'!$K25</f>
        <v>0</v>
      </c>
      <c r="C12" t="str">
        <f>'Planung Ausbildung'!$J25</f>
        <v>Termin 1</v>
      </c>
      <c r="D12">
        <f>'Planung Ausbildung'!$L25</f>
        <v>0</v>
      </c>
    </row>
    <row r="13" spans="1:4">
      <c r="A13">
        <f>'Planung Ausbildung'!$K$22</f>
        <v>2028</v>
      </c>
      <c r="B13" s="49">
        <f>'Planung Ausbildung'!$K26</f>
        <v>0</v>
      </c>
      <c r="C13" t="str">
        <f>'Planung Ausbildung'!$J26</f>
        <v>Termin 2</v>
      </c>
      <c r="D13">
        <f>'Planung Ausbildung'!$L26</f>
        <v>0</v>
      </c>
    </row>
    <row r="14" spans="1:4">
      <c r="A14">
        <f>'Planung Ausbildung'!$K$22</f>
        <v>2028</v>
      </c>
      <c r="B14" s="49">
        <f>'Planung Ausbildung'!$K27</f>
        <v>0</v>
      </c>
      <c r="C14" t="str">
        <f>'Planung Ausbildung'!$J27</f>
        <v>Termin 3</v>
      </c>
      <c r="D14">
        <f>'Planung Ausbildung'!$L27</f>
        <v>0</v>
      </c>
    </row>
    <row r="15" spans="1:4">
      <c r="A15">
        <f>'Planung Ausbildung'!$K$22</f>
        <v>2028</v>
      </c>
      <c r="B15" s="49">
        <f>'Planung Ausbildung'!$K28</f>
        <v>0</v>
      </c>
      <c r="C15" t="str">
        <f>'Planung Ausbildung'!$J28</f>
        <v>Termin 4</v>
      </c>
      <c r="D15">
        <f>'Planung Ausbildung'!$L28</f>
        <v>0</v>
      </c>
    </row>
    <row r="16" spans="1:4">
      <c r="A16">
        <f>'Planung Ausbildung'!$K$22</f>
        <v>2028</v>
      </c>
      <c r="B16" s="49">
        <f>'Planung Ausbildung'!$K29</f>
        <v>0</v>
      </c>
      <c r="C16" t="str">
        <f>'Planung Ausbildung'!$J29</f>
        <v>Termin 5</v>
      </c>
      <c r="D16">
        <f>'Planung Ausbildung'!$L29</f>
        <v>0</v>
      </c>
    </row>
    <row r="17" spans="1:4">
      <c r="A17">
        <f>'Planung Ausbildung'!$K$30</f>
        <v>2029</v>
      </c>
      <c r="B17" s="49">
        <f>'Planung Ausbildung'!$K33</f>
        <v>0</v>
      </c>
      <c r="C17" t="str">
        <f>'Planung Ausbildung'!$J33</f>
        <v>Termin 1</v>
      </c>
      <c r="D17">
        <f>'Planung Ausbildung'!$L33</f>
        <v>0</v>
      </c>
    </row>
    <row r="18" spans="1:4">
      <c r="A18">
        <f>'Planung Ausbildung'!$K$30</f>
        <v>2029</v>
      </c>
      <c r="B18" s="49">
        <f>'Planung Ausbildung'!$K34</f>
        <v>0</v>
      </c>
      <c r="C18" t="str">
        <f>'Planung Ausbildung'!$J34</f>
        <v>Termin 2</v>
      </c>
      <c r="D18">
        <f>'Planung Ausbildung'!$L34</f>
        <v>0</v>
      </c>
    </row>
    <row r="19" spans="1:4">
      <c r="A19">
        <f>'Planung Ausbildung'!$K$30</f>
        <v>2029</v>
      </c>
      <c r="B19" s="49">
        <f>'Planung Ausbildung'!$K35</f>
        <v>0</v>
      </c>
      <c r="C19" t="str">
        <f>'Planung Ausbildung'!$J35</f>
        <v>Termin 3</v>
      </c>
      <c r="D19">
        <f>'Planung Ausbildung'!$L35</f>
        <v>0</v>
      </c>
    </row>
    <row r="20" spans="1:4">
      <c r="A20">
        <f>'Planung Ausbildung'!$K$30</f>
        <v>2029</v>
      </c>
      <c r="B20" s="49">
        <f>'Planung Ausbildung'!$K36</f>
        <v>0</v>
      </c>
      <c r="C20" t="str">
        <f>'Planung Ausbildung'!$J36</f>
        <v>Termin 4</v>
      </c>
      <c r="D20">
        <f>'Planung Ausbildung'!$L36</f>
        <v>0</v>
      </c>
    </row>
    <row r="21" spans="1:4">
      <c r="A21">
        <f>'Planung Ausbildung'!$K$30</f>
        <v>2029</v>
      </c>
      <c r="B21" s="49">
        <f>'Planung Ausbildung'!$K37</f>
        <v>0</v>
      </c>
      <c r="C21" t="str">
        <f>'Planung Ausbildung'!$J37</f>
        <v>Termin 5</v>
      </c>
      <c r="D21">
        <f>'Planung Ausbildung'!$L37</f>
        <v>0</v>
      </c>
    </row>
    <row r="22" spans="1:4">
      <c r="A22">
        <f>'Planung Ausbildung'!$K$38</f>
        <v>2030</v>
      </c>
      <c r="B22" s="49">
        <f>'Planung Ausbildung'!$K41</f>
        <v>0</v>
      </c>
      <c r="C22" t="str">
        <f>'Planung Ausbildung'!$J41</f>
        <v>Termin 1</v>
      </c>
      <c r="D22">
        <f>'Planung Ausbildung'!$L41</f>
        <v>0</v>
      </c>
    </row>
    <row r="23" spans="1:4">
      <c r="A23">
        <f>'Planung Ausbildung'!$K$38</f>
        <v>2030</v>
      </c>
      <c r="B23" s="49">
        <f>'Planung Ausbildung'!$K42</f>
        <v>0</v>
      </c>
      <c r="C23" t="str">
        <f>'Planung Ausbildung'!$J42</f>
        <v>Termin 2</v>
      </c>
      <c r="D23">
        <f>'Planung Ausbildung'!$L42</f>
        <v>0</v>
      </c>
    </row>
    <row r="24" spans="1:4">
      <c r="A24">
        <f>'Planung Ausbildung'!$K$38</f>
        <v>2030</v>
      </c>
      <c r="B24" s="49">
        <f>'Planung Ausbildung'!$K43</f>
        <v>0</v>
      </c>
      <c r="C24" t="str">
        <f>'Planung Ausbildung'!$J43</f>
        <v>Termin 3</v>
      </c>
      <c r="D24">
        <f>'Planung Ausbildung'!$L43</f>
        <v>0</v>
      </c>
    </row>
    <row r="25" spans="1:4">
      <c r="A25">
        <f>'Planung Ausbildung'!$K$38</f>
        <v>2030</v>
      </c>
      <c r="B25" s="49">
        <f>'Planung Ausbildung'!$K44</f>
        <v>0</v>
      </c>
      <c r="C25" t="str">
        <f>'Planung Ausbildung'!$J44</f>
        <v>Termin 4</v>
      </c>
      <c r="D25">
        <f>'Planung Ausbildung'!$L44</f>
        <v>0</v>
      </c>
    </row>
    <row r="26" spans="1:4">
      <c r="A26">
        <f>'Planung Ausbildung'!$K$38</f>
        <v>2030</v>
      </c>
      <c r="B26" s="49">
        <f>'Planung Ausbildung'!$K45</f>
        <v>0</v>
      </c>
      <c r="C26" t="str">
        <f>'Planung Ausbildung'!$J45</f>
        <v>Termin 5</v>
      </c>
      <c r="D26">
        <f>'Planung Ausbildung'!$L45</f>
        <v>0</v>
      </c>
    </row>
    <row r="27" spans="1:4">
      <c r="A27">
        <f>'Planung Ausbildung'!$K$46</f>
        <v>2031</v>
      </c>
      <c r="B27" s="49">
        <f>'Planung Ausbildung'!$K49</f>
        <v>0</v>
      </c>
      <c r="C27" t="str">
        <f>'Planung Ausbildung'!$J49</f>
        <v>Termin 1</v>
      </c>
      <c r="D27">
        <f>'Planung Ausbildung'!$L49</f>
        <v>0</v>
      </c>
    </row>
    <row r="28" spans="1:4">
      <c r="A28">
        <f>'Planung Ausbildung'!$K$46</f>
        <v>2031</v>
      </c>
      <c r="B28" s="49">
        <f>'Planung Ausbildung'!$K50</f>
        <v>0</v>
      </c>
      <c r="C28" t="str">
        <f>'Planung Ausbildung'!$J50</f>
        <v>Termin 2</v>
      </c>
      <c r="D28">
        <f>'Planung Ausbildung'!$L50</f>
        <v>0</v>
      </c>
    </row>
    <row r="29" spans="1:4">
      <c r="A29">
        <f>'Planung Ausbildung'!$K$46</f>
        <v>2031</v>
      </c>
      <c r="B29" s="49">
        <f>'Planung Ausbildung'!$K51</f>
        <v>0</v>
      </c>
      <c r="C29" t="str">
        <f>'Planung Ausbildung'!$J51</f>
        <v>Termin 3</v>
      </c>
      <c r="D29">
        <f>'Planung Ausbildung'!$L51</f>
        <v>0</v>
      </c>
    </row>
    <row r="30" spans="1:4">
      <c r="A30">
        <f>'Planung Ausbildung'!$K$46</f>
        <v>2031</v>
      </c>
      <c r="B30" s="49">
        <f>'Planung Ausbildung'!$K52</f>
        <v>0</v>
      </c>
      <c r="C30" t="str">
        <f>'Planung Ausbildung'!$J52</f>
        <v>Termin 4</v>
      </c>
      <c r="D30">
        <f>'Planung Ausbildung'!$L52</f>
        <v>0</v>
      </c>
    </row>
    <row r="31" spans="1:4">
      <c r="A31">
        <f>'Planung Ausbildung'!$K$46</f>
        <v>2031</v>
      </c>
      <c r="B31" s="49">
        <f>'Planung Ausbildung'!$K53</f>
        <v>0</v>
      </c>
      <c r="C31" t="str">
        <f>'Planung Ausbildung'!$J53</f>
        <v>Termin 5</v>
      </c>
      <c r="D31">
        <f>'Planung Ausbildung'!$L53</f>
        <v>0</v>
      </c>
    </row>
    <row r="32" spans="1:4">
      <c r="A32">
        <f>'Planung Ausbildung'!$K$54</f>
        <v>2032</v>
      </c>
      <c r="B32" s="49">
        <f>'Planung Ausbildung'!$K57</f>
        <v>0</v>
      </c>
      <c r="C32" t="str">
        <f>'Planung Ausbildung'!$J57</f>
        <v>Termin 1</v>
      </c>
      <c r="D32">
        <f>'Planung Ausbildung'!$L57</f>
        <v>0</v>
      </c>
    </row>
    <row r="33" spans="1:4">
      <c r="A33">
        <f>'Planung Ausbildung'!$K$54</f>
        <v>2032</v>
      </c>
      <c r="B33" s="49">
        <f>'Planung Ausbildung'!$K58</f>
        <v>0</v>
      </c>
      <c r="C33" t="str">
        <f>'Planung Ausbildung'!$J58</f>
        <v>Termin 2</v>
      </c>
      <c r="D33">
        <f>'Planung Ausbildung'!$L58</f>
        <v>0</v>
      </c>
    </row>
    <row r="34" spans="1:4">
      <c r="A34">
        <f>'Planung Ausbildung'!$K$54</f>
        <v>2032</v>
      </c>
      <c r="B34" s="49">
        <f>'Planung Ausbildung'!$K59</f>
        <v>0</v>
      </c>
      <c r="C34" t="str">
        <f>'Planung Ausbildung'!$J59</f>
        <v>Termin 3</v>
      </c>
      <c r="D34">
        <f>'Planung Ausbildung'!$L59</f>
        <v>0</v>
      </c>
    </row>
    <row r="35" spans="1:4">
      <c r="A35">
        <f>'Planung Ausbildung'!$K$54</f>
        <v>2032</v>
      </c>
      <c r="B35" s="49">
        <f>'Planung Ausbildung'!$K60</f>
        <v>0</v>
      </c>
      <c r="C35" t="str">
        <f>'Planung Ausbildung'!$J60</f>
        <v>Termin 4</v>
      </c>
      <c r="D35">
        <f>'Planung Ausbildung'!$L60</f>
        <v>0</v>
      </c>
    </row>
    <row r="36" spans="1:4">
      <c r="A36">
        <f>'Planung Ausbildung'!$K$54</f>
        <v>2032</v>
      </c>
      <c r="B36" s="49">
        <f>'Planung Ausbildung'!$K61</f>
        <v>0</v>
      </c>
      <c r="C36" t="str">
        <f>'Planung Ausbildung'!$J61</f>
        <v>Termin 5</v>
      </c>
      <c r="D36">
        <f>'Planung Ausbildung'!$L61</f>
        <v>0</v>
      </c>
    </row>
    <row r="37" spans="1:4">
      <c r="A37">
        <f>'Planung Ausbildung'!$K$62</f>
        <v>2033</v>
      </c>
      <c r="B37" s="49">
        <f>'Planung Ausbildung'!$K65</f>
        <v>0</v>
      </c>
      <c r="C37" t="str">
        <f>'Planung Ausbildung'!$J65</f>
        <v>Termin 1</v>
      </c>
      <c r="D37">
        <f>'Planung Ausbildung'!$L65</f>
        <v>0</v>
      </c>
    </row>
    <row r="38" spans="1:4">
      <c r="A38">
        <f>'Planung Ausbildung'!$K$62</f>
        <v>2033</v>
      </c>
      <c r="B38" s="49">
        <f>'Planung Ausbildung'!$K66</f>
        <v>0</v>
      </c>
      <c r="C38" t="str">
        <f>'Planung Ausbildung'!$J66</f>
        <v>Termin 2</v>
      </c>
      <c r="D38">
        <f>'Planung Ausbildung'!$L66</f>
        <v>0</v>
      </c>
    </row>
    <row r="39" spans="1:4">
      <c r="A39">
        <f>'Planung Ausbildung'!$K$62</f>
        <v>2033</v>
      </c>
      <c r="B39" s="49">
        <f>'Planung Ausbildung'!$K67</f>
        <v>0</v>
      </c>
      <c r="C39" t="str">
        <f>'Planung Ausbildung'!$J67</f>
        <v>Termin 3</v>
      </c>
      <c r="D39">
        <f>'Planung Ausbildung'!$L67</f>
        <v>0</v>
      </c>
    </row>
    <row r="40" spans="1:4">
      <c r="A40">
        <f>'Planung Ausbildung'!$K$62</f>
        <v>2033</v>
      </c>
      <c r="B40" s="49">
        <f>'Planung Ausbildung'!$K68</f>
        <v>0</v>
      </c>
      <c r="C40" t="str">
        <f>'Planung Ausbildung'!$J68</f>
        <v>Termin 4</v>
      </c>
      <c r="D40">
        <f>'Planung Ausbildung'!$L68</f>
        <v>0</v>
      </c>
    </row>
    <row r="41" spans="1:4">
      <c r="A41">
        <f>'Planung Ausbildung'!$K$62</f>
        <v>2033</v>
      </c>
      <c r="B41" s="49">
        <f>'Planung Ausbildung'!$K69</f>
        <v>0</v>
      </c>
      <c r="C41" t="str">
        <f>'Planung Ausbildung'!$J69</f>
        <v>Termin 5</v>
      </c>
      <c r="D41">
        <f>'Planung Ausbildung'!$L69</f>
        <v>0</v>
      </c>
    </row>
    <row r="42" spans="1:4">
      <c r="A42">
        <f>'Planung Ausbildung'!$K$70</f>
        <v>2034</v>
      </c>
      <c r="B42" s="49">
        <f>'Planung Ausbildung'!$K73</f>
        <v>0</v>
      </c>
      <c r="C42" t="str">
        <f>'Planung Ausbildung'!$J73</f>
        <v>Termin 1</v>
      </c>
      <c r="D42">
        <f>'Planung Ausbildung'!$L73</f>
        <v>0</v>
      </c>
    </row>
    <row r="43" spans="1:4">
      <c r="A43">
        <f>'Planung Ausbildung'!$K$70</f>
        <v>2034</v>
      </c>
      <c r="B43" s="49">
        <f>'Planung Ausbildung'!$K74</f>
        <v>0</v>
      </c>
      <c r="C43" t="str">
        <f>'Planung Ausbildung'!$J74</f>
        <v>Termin 2</v>
      </c>
      <c r="D43">
        <f>'Planung Ausbildung'!$L74</f>
        <v>0</v>
      </c>
    </row>
    <row r="44" spans="1:4">
      <c r="A44">
        <f>'Planung Ausbildung'!$K$70</f>
        <v>2034</v>
      </c>
      <c r="B44" s="49">
        <f>'Planung Ausbildung'!$K75</f>
        <v>0</v>
      </c>
      <c r="C44" t="str">
        <f>'Planung Ausbildung'!$J75</f>
        <v>Termin 3</v>
      </c>
      <c r="D44">
        <f>'Planung Ausbildung'!$L75</f>
        <v>0</v>
      </c>
    </row>
    <row r="45" spans="1:4">
      <c r="A45">
        <f>'Planung Ausbildung'!$K$70</f>
        <v>2034</v>
      </c>
      <c r="B45" s="49">
        <f>'Planung Ausbildung'!$K76</f>
        <v>0</v>
      </c>
      <c r="C45" t="str">
        <f>'Planung Ausbildung'!$J76</f>
        <v>Termin 4</v>
      </c>
      <c r="D45">
        <f>'Planung Ausbildung'!$L76</f>
        <v>0</v>
      </c>
    </row>
    <row r="46" spans="1:4">
      <c r="A46">
        <f>'Planung Ausbildung'!$K$70</f>
        <v>2034</v>
      </c>
      <c r="B46" s="49">
        <f>'Planung Ausbildung'!$K77</f>
        <v>0</v>
      </c>
      <c r="C46" t="str">
        <f>'Planung Ausbildung'!$J77</f>
        <v>Termin 5</v>
      </c>
      <c r="D46">
        <f>'Planung Ausbildung'!$L77</f>
        <v>0</v>
      </c>
    </row>
    <row r="47" spans="1:4">
      <c r="A47">
        <f>'Planung Ausbildung'!$K$78</f>
        <v>2035</v>
      </c>
      <c r="B47" s="49">
        <f>'Planung Ausbildung'!$K81</f>
        <v>0</v>
      </c>
      <c r="C47" t="str">
        <f>'Planung Ausbildung'!$J81</f>
        <v>Termin 1</v>
      </c>
      <c r="D47">
        <f>'Planung Ausbildung'!$L81</f>
        <v>0</v>
      </c>
    </row>
    <row r="48" spans="1:4">
      <c r="A48">
        <f>'Planung Ausbildung'!$K$78</f>
        <v>2035</v>
      </c>
      <c r="B48" s="49">
        <f>'Planung Ausbildung'!$K82</f>
        <v>0</v>
      </c>
      <c r="C48" t="str">
        <f>'Planung Ausbildung'!$J82</f>
        <v>Termin 2</v>
      </c>
      <c r="D48">
        <f>'Planung Ausbildung'!$L82</f>
        <v>0</v>
      </c>
    </row>
    <row r="49" spans="1:4">
      <c r="A49">
        <f>'Planung Ausbildung'!$K$78</f>
        <v>2035</v>
      </c>
      <c r="B49" s="49">
        <f>'Planung Ausbildung'!$K83</f>
        <v>0</v>
      </c>
      <c r="C49" t="str">
        <f>'Planung Ausbildung'!$J83</f>
        <v>Termin 3</v>
      </c>
      <c r="D49">
        <f>'Planung Ausbildung'!$L83</f>
        <v>0</v>
      </c>
    </row>
    <row r="50" spans="1:4">
      <c r="A50">
        <f>'Planung Ausbildung'!$K$78</f>
        <v>2035</v>
      </c>
      <c r="B50" s="49">
        <f>'Planung Ausbildung'!$K84</f>
        <v>0</v>
      </c>
      <c r="C50" t="str">
        <f>'Planung Ausbildung'!$J84</f>
        <v>Termin 4</v>
      </c>
      <c r="D50">
        <f>'Planung Ausbildung'!$L84</f>
        <v>0</v>
      </c>
    </row>
    <row r="51" spans="1:4">
      <c r="A51">
        <f>'Planung Ausbildung'!$K$78</f>
        <v>2035</v>
      </c>
      <c r="B51" s="49">
        <f>'Planung Ausbildung'!$K85</f>
        <v>0</v>
      </c>
      <c r="C51" t="str">
        <f>'Planung Ausbildung'!$J85</f>
        <v>Termin 5</v>
      </c>
      <c r="D51">
        <f>'Planung Ausbildung'!$L85</f>
        <v>0</v>
      </c>
    </row>
    <row r="52" spans="1:4">
      <c r="A52">
        <f>'Planung Ausbildung'!$K$86</f>
        <v>2036</v>
      </c>
      <c r="B52" s="49">
        <f>'Planung Ausbildung'!$K89</f>
        <v>0</v>
      </c>
      <c r="C52" t="str">
        <f>'Planung Ausbildung'!$J89</f>
        <v>Termin 1</v>
      </c>
      <c r="D52">
        <f>'Planung Ausbildung'!$L89</f>
        <v>0</v>
      </c>
    </row>
    <row r="53" spans="1:4">
      <c r="A53">
        <f>'Planung Ausbildung'!$K$86</f>
        <v>2036</v>
      </c>
      <c r="B53" s="49">
        <f>'Planung Ausbildung'!$K90</f>
        <v>0</v>
      </c>
      <c r="C53" t="str">
        <f>'Planung Ausbildung'!$J90</f>
        <v>Termin 2</v>
      </c>
      <c r="D53">
        <f>'Planung Ausbildung'!$L90</f>
        <v>0</v>
      </c>
    </row>
    <row r="54" spans="1:4">
      <c r="A54">
        <f>'Planung Ausbildung'!$K$86</f>
        <v>2036</v>
      </c>
      <c r="B54" s="49">
        <f>'Planung Ausbildung'!$K91</f>
        <v>0</v>
      </c>
      <c r="C54" t="str">
        <f>'Planung Ausbildung'!$J91</f>
        <v>Termin 3</v>
      </c>
      <c r="D54">
        <f>'Planung Ausbildung'!$L91</f>
        <v>0</v>
      </c>
    </row>
    <row r="55" spans="1:4">
      <c r="A55">
        <f>'Planung Ausbildung'!$K$86</f>
        <v>2036</v>
      </c>
      <c r="B55" s="49">
        <f>'Planung Ausbildung'!$K92</f>
        <v>0</v>
      </c>
      <c r="C55" t="str">
        <f>'Planung Ausbildung'!$J92</f>
        <v>Termin 4</v>
      </c>
      <c r="D55">
        <f>'Planung Ausbildung'!$L92</f>
        <v>0</v>
      </c>
    </row>
    <row r="56" spans="1:4">
      <c r="A56">
        <f>'Planung Ausbildung'!$K$86</f>
        <v>2036</v>
      </c>
      <c r="B56" s="49">
        <f>'Planung Ausbildung'!$K93</f>
        <v>0</v>
      </c>
      <c r="C56" t="str">
        <f>'Planung Ausbildung'!$J93</f>
        <v>Termin 5</v>
      </c>
      <c r="D56">
        <f>'Planung Ausbildung'!$L93</f>
        <v>0</v>
      </c>
    </row>
    <row r="57" spans="1:4">
      <c r="A57">
        <f>'Planung Ausbildung'!$K$94</f>
        <v>2037</v>
      </c>
      <c r="B57" s="49">
        <f>'Planung Ausbildung'!$K97</f>
        <v>0</v>
      </c>
      <c r="C57" t="str">
        <f>'Planung Ausbildung'!$J97</f>
        <v>Termin 1</v>
      </c>
      <c r="D57">
        <f>'Planung Ausbildung'!$L97</f>
        <v>0</v>
      </c>
    </row>
    <row r="58" spans="1:4">
      <c r="A58">
        <f>'Planung Ausbildung'!$K$94</f>
        <v>2037</v>
      </c>
      <c r="B58" s="49">
        <f>'Planung Ausbildung'!$K98</f>
        <v>0</v>
      </c>
      <c r="C58" t="str">
        <f>'Planung Ausbildung'!$J98</f>
        <v>Termin 2</v>
      </c>
      <c r="D58">
        <f>'Planung Ausbildung'!$L98</f>
        <v>0</v>
      </c>
    </row>
    <row r="59" spans="1:4">
      <c r="A59">
        <f>'Planung Ausbildung'!$K$94</f>
        <v>2037</v>
      </c>
      <c r="B59" s="49">
        <f>'Planung Ausbildung'!$K99</f>
        <v>0</v>
      </c>
      <c r="C59" t="str">
        <f>'Planung Ausbildung'!$J99</f>
        <v>Termin 3</v>
      </c>
      <c r="D59">
        <f>'Planung Ausbildung'!$L99</f>
        <v>0</v>
      </c>
    </row>
    <row r="60" spans="1:4">
      <c r="A60">
        <f>'Planung Ausbildung'!$K$94</f>
        <v>2037</v>
      </c>
      <c r="B60" s="49">
        <f>'Planung Ausbildung'!$K100</f>
        <v>0</v>
      </c>
      <c r="C60" t="str">
        <f>'Planung Ausbildung'!$J100</f>
        <v>Termin 4</v>
      </c>
      <c r="D60">
        <f>'Planung Ausbildung'!$L100</f>
        <v>0</v>
      </c>
    </row>
    <row r="61" spans="1:4">
      <c r="A61">
        <f>'Planung Ausbildung'!$K$94</f>
        <v>2037</v>
      </c>
      <c r="B61" s="49">
        <f>'Planung Ausbildung'!$K101</f>
        <v>0</v>
      </c>
      <c r="C61" t="str">
        <f>'Planung Ausbildung'!$J101</f>
        <v>Termin 5</v>
      </c>
      <c r="D61">
        <f>'Planung Ausbildung'!$L101</f>
        <v>0</v>
      </c>
    </row>
    <row r="62" spans="1:4">
      <c r="A62">
        <f>'Planung Ausbildung'!$K$102</f>
        <v>2038</v>
      </c>
      <c r="B62" s="49">
        <f>'Planung Ausbildung'!$K105</f>
        <v>0</v>
      </c>
      <c r="C62" t="str">
        <f>'Planung Ausbildung'!$J105</f>
        <v>Termin 1</v>
      </c>
      <c r="D62">
        <f>'Planung Ausbildung'!$L105</f>
        <v>0</v>
      </c>
    </row>
    <row r="63" spans="1:4">
      <c r="A63">
        <f>'Planung Ausbildung'!$K$102</f>
        <v>2038</v>
      </c>
      <c r="B63" s="49">
        <f>'Planung Ausbildung'!$K106</f>
        <v>0</v>
      </c>
      <c r="C63" t="str">
        <f>'Planung Ausbildung'!$J106</f>
        <v>Termin 2</v>
      </c>
      <c r="D63">
        <f>'Planung Ausbildung'!$L106</f>
        <v>0</v>
      </c>
    </row>
    <row r="64" spans="1:4">
      <c r="A64">
        <f>'Planung Ausbildung'!$K$102</f>
        <v>2038</v>
      </c>
      <c r="B64" s="49">
        <f>'Planung Ausbildung'!$K107</f>
        <v>0</v>
      </c>
      <c r="C64" t="str">
        <f>'Planung Ausbildung'!$J107</f>
        <v>Termin 3</v>
      </c>
      <c r="D64">
        <f>'Planung Ausbildung'!$L107</f>
        <v>0</v>
      </c>
    </row>
    <row r="65" spans="1:4">
      <c r="A65">
        <f>'Planung Ausbildung'!$K$102</f>
        <v>2038</v>
      </c>
      <c r="B65" s="49">
        <f>'Planung Ausbildung'!$K108</f>
        <v>0</v>
      </c>
      <c r="C65" t="str">
        <f>'Planung Ausbildung'!$J108</f>
        <v>Termin 4</v>
      </c>
      <c r="D65">
        <f>'Planung Ausbildung'!$L108</f>
        <v>0</v>
      </c>
    </row>
    <row r="66" spans="1:4">
      <c r="A66">
        <f>'Planung Ausbildung'!$K$102</f>
        <v>2038</v>
      </c>
      <c r="B66" s="49">
        <f>'Planung Ausbildung'!$K109</f>
        <v>0</v>
      </c>
      <c r="C66" t="str">
        <f>'Planung Ausbildung'!$J109</f>
        <v>Termin 5</v>
      </c>
      <c r="D66">
        <f>'Planung Ausbildung'!$L109</f>
        <v>0</v>
      </c>
    </row>
    <row r="67" spans="1:4">
      <c r="A67">
        <f>'Planung Ausbildung'!$K$110</f>
        <v>2039</v>
      </c>
      <c r="B67" s="49">
        <f>'Planung Ausbildung'!$K113</f>
        <v>0</v>
      </c>
      <c r="C67" t="str">
        <f>'Planung Ausbildung'!$J113</f>
        <v>Termin 1</v>
      </c>
      <c r="D67">
        <f>'Planung Ausbildung'!$L113</f>
        <v>0</v>
      </c>
    </row>
    <row r="68" spans="1:4">
      <c r="A68">
        <f>'Planung Ausbildung'!$K$110</f>
        <v>2039</v>
      </c>
      <c r="B68" s="49">
        <f>'Planung Ausbildung'!$K114</f>
        <v>0</v>
      </c>
      <c r="C68" t="str">
        <f>'Planung Ausbildung'!$J114</f>
        <v>Termin 2</v>
      </c>
      <c r="D68">
        <f>'Planung Ausbildung'!$L114</f>
        <v>0</v>
      </c>
    </row>
    <row r="69" spans="1:4">
      <c r="A69">
        <f>'Planung Ausbildung'!$K$110</f>
        <v>2039</v>
      </c>
      <c r="B69" s="49">
        <f>'Planung Ausbildung'!$K115</f>
        <v>0</v>
      </c>
      <c r="C69" t="str">
        <f>'Planung Ausbildung'!$J115</f>
        <v>Termin 3</v>
      </c>
      <c r="D69">
        <f>'Planung Ausbildung'!$L115</f>
        <v>0</v>
      </c>
    </row>
    <row r="70" spans="1:4">
      <c r="A70">
        <f>'Planung Ausbildung'!$K$110</f>
        <v>2039</v>
      </c>
      <c r="B70" s="49">
        <f>'Planung Ausbildung'!$K116</f>
        <v>0</v>
      </c>
      <c r="C70" t="str">
        <f>'Planung Ausbildung'!$J116</f>
        <v>Termin 4</v>
      </c>
      <c r="D70">
        <f>'Planung Ausbildung'!$L116</f>
        <v>0</v>
      </c>
    </row>
    <row r="71" spans="1:4">
      <c r="A71">
        <f>'Planung Ausbildung'!$K$110</f>
        <v>2039</v>
      </c>
      <c r="B71" s="49">
        <f>'Planung Ausbildung'!$K117</f>
        <v>0</v>
      </c>
      <c r="C71" t="str">
        <f>'Planung Ausbildung'!$J117</f>
        <v>Termin 5</v>
      </c>
      <c r="D71">
        <f>'Planung Ausbildung'!$L117</f>
        <v>0</v>
      </c>
    </row>
    <row r="72" spans="1:4">
      <c r="A72">
        <f>'Planung Ausbildung'!$K$118</f>
        <v>2040</v>
      </c>
      <c r="B72" s="49">
        <f>'Planung Ausbildung'!$K121</f>
        <v>0</v>
      </c>
      <c r="C72" t="str">
        <f>'Planung Ausbildung'!$J121</f>
        <v>Termin 1</v>
      </c>
      <c r="D72">
        <f>'Planung Ausbildung'!$L121</f>
        <v>0</v>
      </c>
    </row>
    <row r="73" spans="1:4">
      <c r="A73">
        <f>'Planung Ausbildung'!$K$118</f>
        <v>2040</v>
      </c>
      <c r="B73" s="49">
        <f>'Planung Ausbildung'!$K122</f>
        <v>0</v>
      </c>
      <c r="C73" t="str">
        <f>'Planung Ausbildung'!$J122</f>
        <v>Termin 2</v>
      </c>
      <c r="D73">
        <f>'Planung Ausbildung'!$L122</f>
        <v>0</v>
      </c>
    </row>
    <row r="74" spans="1:4">
      <c r="A74">
        <f>'Planung Ausbildung'!$K$118</f>
        <v>2040</v>
      </c>
      <c r="B74" s="49">
        <f>'Planung Ausbildung'!$K123</f>
        <v>0</v>
      </c>
      <c r="C74" t="str">
        <f>'Planung Ausbildung'!$J123</f>
        <v>Termin 3</v>
      </c>
      <c r="D74">
        <f>'Planung Ausbildung'!$L123</f>
        <v>0</v>
      </c>
    </row>
    <row r="75" spans="1:4">
      <c r="A75">
        <f>'Planung Ausbildung'!$K$118</f>
        <v>2040</v>
      </c>
      <c r="B75" s="49">
        <f>'Planung Ausbildung'!$K124</f>
        <v>0</v>
      </c>
      <c r="C75" t="str">
        <f>'Planung Ausbildung'!$J124</f>
        <v>Termin 4</v>
      </c>
      <c r="D75">
        <f>'Planung Ausbildung'!$L124</f>
        <v>0</v>
      </c>
    </row>
    <row r="76" spans="1:4">
      <c r="A76">
        <f>'Planung Ausbildung'!$K$118</f>
        <v>2040</v>
      </c>
      <c r="B76" s="49">
        <f>'Planung Ausbildung'!$K125</f>
        <v>0</v>
      </c>
      <c r="C76" t="str">
        <f>'Planung Ausbildung'!$J125</f>
        <v>Termin 5</v>
      </c>
      <c r="D76">
        <f>'Planung Ausbildung'!$L125</f>
        <v>0</v>
      </c>
    </row>
    <row r="77" spans="1:4">
      <c r="A77">
        <f>'Planung Ausbildung'!$K$126</f>
        <v>2041</v>
      </c>
      <c r="B77" s="49">
        <f>'Planung Ausbildung'!$K129</f>
        <v>0</v>
      </c>
      <c r="C77" t="str">
        <f>'Planung Ausbildung'!$J129</f>
        <v>Termin 1</v>
      </c>
      <c r="D77">
        <f>'Planung Ausbildung'!$L129</f>
        <v>0</v>
      </c>
    </row>
    <row r="78" spans="1:4">
      <c r="A78">
        <f>'Planung Ausbildung'!$K$126</f>
        <v>2041</v>
      </c>
      <c r="B78" s="49">
        <f>'Planung Ausbildung'!$K130</f>
        <v>0</v>
      </c>
      <c r="C78" t="str">
        <f>'Planung Ausbildung'!$J130</f>
        <v>Termin 2</v>
      </c>
      <c r="D78">
        <f>'Planung Ausbildung'!$L130</f>
        <v>0</v>
      </c>
    </row>
    <row r="79" spans="1:4">
      <c r="A79">
        <f>'Planung Ausbildung'!$K$126</f>
        <v>2041</v>
      </c>
      <c r="B79" s="49">
        <f>'Planung Ausbildung'!$K131</f>
        <v>0</v>
      </c>
      <c r="C79" t="str">
        <f>'Planung Ausbildung'!$J131</f>
        <v>Termin 3</v>
      </c>
      <c r="D79">
        <f>'Planung Ausbildung'!$L131</f>
        <v>0</v>
      </c>
    </row>
    <row r="80" spans="1:4">
      <c r="A80">
        <f>'Planung Ausbildung'!$K$126</f>
        <v>2041</v>
      </c>
      <c r="B80" s="49">
        <f>'Planung Ausbildung'!$K132</f>
        <v>0</v>
      </c>
      <c r="C80" t="str">
        <f>'Planung Ausbildung'!$J132</f>
        <v>Termin 4</v>
      </c>
      <c r="D80">
        <f>'Planung Ausbildung'!$L132</f>
        <v>0</v>
      </c>
    </row>
    <row r="81" spans="1:4">
      <c r="A81">
        <f>'Planung Ausbildung'!$K$126</f>
        <v>2041</v>
      </c>
      <c r="B81" s="49">
        <f>'Planung Ausbildung'!$K133</f>
        <v>0</v>
      </c>
      <c r="C81" t="str">
        <f>'Planung Ausbildung'!$J133</f>
        <v>Termin 5</v>
      </c>
      <c r="D81">
        <f>'Planung Ausbildung'!$L133</f>
        <v>0</v>
      </c>
    </row>
    <row r="82" spans="1:4">
      <c r="A82">
        <f>'Planung Ausbildung'!$K$134</f>
        <v>2042</v>
      </c>
      <c r="B82" s="49">
        <f>'Planung Ausbildung'!$K137</f>
        <v>0</v>
      </c>
      <c r="C82" t="str">
        <f>'Planung Ausbildung'!$J137</f>
        <v>Termin 1</v>
      </c>
      <c r="D82">
        <f>'Planung Ausbildung'!$L137</f>
        <v>0</v>
      </c>
    </row>
    <row r="83" spans="1:4">
      <c r="A83">
        <f>'Planung Ausbildung'!$K$134</f>
        <v>2042</v>
      </c>
      <c r="B83" s="49">
        <f>'Planung Ausbildung'!$K138</f>
        <v>0</v>
      </c>
      <c r="C83" t="str">
        <f>'Planung Ausbildung'!$J138</f>
        <v>Termin 2</v>
      </c>
      <c r="D83">
        <f>'Planung Ausbildung'!$L138</f>
        <v>0</v>
      </c>
    </row>
    <row r="84" spans="1:4">
      <c r="A84">
        <f>'Planung Ausbildung'!$K$134</f>
        <v>2042</v>
      </c>
      <c r="B84" s="49">
        <f>'Planung Ausbildung'!$K139</f>
        <v>0</v>
      </c>
      <c r="C84" t="str">
        <f>'Planung Ausbildung'!$J139</f>
        <v>Termin 3</v>
      </c>
      <c r="D84">
        <f>'Planung Ausbildung'!$L139</f>
        <v>0</v>
      </c>
    </row>
    <row r="85" spans="1:4">
      <c r="A85">
        <f>'Planung Ausbildung'!$K$134</f>
        <v>2042</v>
      </c>
      <c r="B85" s="49">
        <f>'Planung Ausbildung'!$K140</f>
        <v>0</v>
      </c>
      <c r="C85" t="str">
        <f>'Planung Ausbildung'!$J140</f>
        <v>Termin 4</v>
      </c>
      <c r="D85">
        <f>'Planung Ausbildung'!$L140</f>
        <v>0</v>
      </c>
    </row>
    <row r="86" spans="1:4">
      <c r="A86">
        <f>'Planung Ausbildung'!$K$134</f>
        <v>2042</v>
      </c>
      <c r="B86" s="49">
        <f>'Planung Ausbildung'!$K141</f>
        <v>0</v>
      </c>
      <c r="C86" t="str">
        <f>'Planung Ausbildung'!$J141</f>
        <v>Termin 5</v>
      </c>
      <c r="D86">
        <f>'Planung Ausbildung'!$L141</f>
        <v>0</v>
      </c>
    </row>
    <row r="87" spans="1:4">
      <c r="A87">
        <f>'Planung Ausbildung'!$K$142</f>
        <v>2043</v>
      </c>
      <c r="B87" s="49">
        <f>'Planung Ausbildung'!$K145</f>
        <v>0</v>
      </c>
      <c r="C87" t="str">
        <f>'Planung Ausbildung'!$J145</f>
        <v>Termin 1</v>
      </c>
      <c r="D87">
        <f>'Planung Ausbildung'!$L145</f>
        <v>0</v>
      </c>
    </row>
    <row r="88" spans="1:4">
      <c r="A88">
        <f>'Planung Ausbildung'!$K$142</f>
        <v>2043</v>
      </c>
      <c r="B88" s="49">
        <f>'Planung Ausbildung'!$K146</f>
        <v>0</v>
      </c>
      <c r="C88" t="str">
        <f>'Planung Ausbildung'!$J146</f>
        <v>Termin 2</v>
      </c>
      <c r="D88">
        <f>'Planung Ausbildung'!$L146</f>
        <v>0</v>
      </c>
    </row>
    <row r="89" spans="1:4">
      <c r="A89">
        <f>'Planung Ausbildung'!$K$142</f>
        <v>2043</v>
      </c>
      <c r="B89" s="49">
        <f>'Planung Ausbildung'!$K147</f>
        <v>0</v>
      </c>
      <c r="C89" t="str">
        <f>'Planung Ausbildung'!$J147</f>
        <v>Termin 3</v>
      </c>
      <c r="D89">
        <f>'Planung Ausbildung'!$L147</f>
        <v>0</v>
      </c>
    </row>
    <row r="90" spans="1:4">
      <c r="A90">
        <f>'Planung Ausbildung'!$K$142</f>
        <v>2043</v>
      </c>
      <c r="B90" s="49">
        <f>'Planung Ausbildung'!$K148</f>
        <v>0</v>
      </c>
      <c r="C90" t="str">
        <f>'Planung Ausbildung'!$J148</f>
        <v>Termin 4</v>
      </c>
      <c r="D90">
        <f>'Planung Ausbildung'!$L148</f>
        <v>0</v>
      </c>
    </row>
    <row r="91" spans="1:4">
      <c r="A91">
        <f>'Planung Ausbildung'!$K$142</f>
        <v>2043</v>
      </c>
      <c r="B91" s="49">
        <f>'Planung Ausbildung'!$K149</f>
        <v>0</v>
      </c>
      <c r="C91" t="str">
        <f>'Planung Ausbildung'!$J149</f>
        <v>Termin 5</v>
      </c>
      <c r="D91">
        <f>'Planung Ausbildung'!$L149</f>
        <v>0</v>
      </c>
    </row>
    <row r="92" spans="1:4">
      <c r="A92">
        <f>'Planung Ausbildung'!$K$150</f>
        <v>2044</v>
      </c>
      <c r="B92" s="49">
        <f>'Planung Ausbildung'!$K153</f>
        <v>0</v>
      </c>
      <c r="C92" t="str">
        <f>'Planung Ausbildung'!$J153</f>
        <v>Termin 1</v>
      </c>
      <c r="D92">
        <f>'Planung Ausbildung'!$L153</f>
        <v>0</v>
      </c>
    </row>
    <row r="93" spans="1:4">
      <c r="A93">
        <f>'Planung Ausbildung'!$K$150</f>
        <v>2044</v>
      </c>
      <c r="B93" s="49">
        <f>'Planung Ausbildung'!$K154</f>
        <v>0</v>
      </c>
      <c r="C93" t="str">
        <f>'Planung Ausbildung'!$J154</f>
        <v>Termin 2</v>
      </c>
      <c r="D93">
        <f>'Planung Ausbildung'!$L154</f>
        <v>0</v>
      </c>
    </row>
    <row r="94" spans="1:4">
      <c r="A94">
        <f>'Planung Ausbildung'!$K$150</f>
        <v>2044</v>
      </c>
      <c r="B94" s="49">
        <f>'Planung Ausbildung'!$K155</f>
        <v>0</v>
      </c>
      <c r="C94" t="str">
        <f>'Planung Ausbildung'!$J155</f>
        <v>Termin 3</v>
      </c>
      <c r="D94">
        <f>'Planung Ausbildung'!$L155</f>
        <v>0</v>
      </c>
    </row>
    <row r="95" spans="1:4">
      <c r="A95">
        <f>'Planung Ausbildung'!$K$150</f>
        <v>2044</v>
      </c>
      <c r="B95" s="49">
        <f>'Planung Ausbildung'!$K156</f>
        <v>0</v>
      </c>
      <c r="C95" t="str">
        <f>'Planung Ausbildung'!$J156</f>
        <v>Termin 4</v>
      </c>
      <c r="D95">
        <f>'Planung Ausbildung'!$L156</f>
        <v>0</v>
      </c>
    </row>
    <row r="96" spans="1:4">
      <c r="A96">
        <f>'Planung Ausbildung'!$K$150</f>
        <v>2044</v>
      </c>
      <c r="B96" s="49">
        <f>'Planung Ausbildung'!$K157</f>
        <v>0</v>
      </c>
      <c r="C96" t="str">
        <f>'Planung Ausbildung'!$J157</f>
        <v>Termin 5</v>
      </c>
      <c r="D96">
        <f>'Planung Ausbildung'!$L157</f>
        <v>0</v>
      </c>
    </row>
    <row r="97" spans="1:4">
      <c r="A97">
        <f>'Planung Ausbildung'!$K$158</f>
        <v>2045</v>
      </c>
      <c r="B97" s="49">
        <f>'Planung Ausbildung'!$K161</f>
        <v>0</v>
      </c>
      <c r="C97" t="str">
        <f>'Planung Ausbildung'!$J161</f>
        <v>Termin 1</v>
      </c>
      <c r="D97">
        <f>'Planung Ausbildung'!$L161</f>
        <v>0</v>
      </c>
    </row>
    <row r="98" spans="1:4">
      <c r="A98">
        <f>'Planung Ausbildung'!$K$158</f>
        <v>2045</v>
      </c>
      <c r="B98" s="49">
        <f>'Planung Ausbildung'!$K162</f>
        <v>0</v>
      </c>
      <c r="C98" t="str">
        <f>'Planung Ausbildung'!$J162</f>
        <v>Termin 2</v>
      </c>
      <c r="D98">
        <f>'Planung Ausbildung'!$L162</f>
        <v>0</v>
      </c>
    </row>
    <row r="99" spans="1:4">
      <c r="A99">
        <f>'Planung Ausbildung'!$K$158</f>
        <v>2045</v>
      </c>
      <c r="B99" s="49">
        <f>'Planung Ausbildung'!$K163</f>
        <v>0</v>
      </c>
      <c r="C99" t="str">
        <f>'Planung Ausbildung'!$J163</f>
        <v>Termin 3</v>
      </c>
      <c r="D99">
        <f>'Planung Ausbildung'!$L163</f>
        <v>0</v>
      </c>
    </row>
    <row r="100" spans="1:4">
      <c r="A100">
        <f>'Planung Ausbildung'!$K$158</f>
        <v>2045</v>
      </c>
      <c r="B100" s="49">
        <f>'Planung Ausbildung'!$K164</f>
        <v>0</v>
      </c>
      <c r="C100" t="str">
        <f>'Planung Ausbildung'!$J164</f>
        <v>Termin 4</v>
      </c>
      <c r="D100">
        <f>'Planung Ausbildung'!$L164</f>
        <v>0</v>
      </c>
    </row>
    <row r="101" spans="1:4">
      <c r="A101">
        <f>'Planung Ausbildung'!$K$158</f>
        <v>2045</v>
      </c>
      <c r="B101" s="49">
        <f>'Planung Ausbildung'!$K165</f>
        <v>0</v>
      </c>
      <c r="C101" t="str">
        <f>'Planung Ausbildung'!$J165</f>
        <v>Termin 5</v>
      </c>
      <c r="D101">
        <f>'Planung Ausbildung'!$L165</f>
        <v>0</v>
      </c>
    </row>
    <row r="102" spans="1:4">
      <c r="A102">
        <f>'Planung Ausbildung'!$K$166</f>
        <v>2046</v>
      </c>
      <c r="B102" s="49">
        <f>'Planung Ausbildung'!$K169</f>
        <v>0</v>
      </c>
      <c r="C102" t="str">
        <f>'Planung Ausbildung'!$J169</f>
        <v>Termin 1</v>
      </c>
      <c r="D102">
        <f>'Planung Ausbildung'!$L169</f>
        <v>0</v>
      </c>
    </row>
    <row r="103" spans="1:4">
      <c r="A103">
        <f>'Planung Ausbildung'!$K$166</f>
        <v>2046</v>
      </c>
      <c r="B103" s="49">
        <f>'Planung Ausbildung'!$K170</f>
        <v>0</v>
      </c>
      <c r="C103" t="str">
        <f>'Planung Ausbildung'!$J170</f>
        <v>Termin 2</v>
      </c>
      <c r="D103">
        <f>'Planung Ausbildung'!$L170</f>
        <v>0</v>
      </c>
    </row>
    <row r="104" spans="1:4">
      <c r="A104">
        <f>'Planung Ausbildung'!$K$166</f>
        <v>2046</v>
      </c>
      <c r="B104" s="49">
        <f>'Planung Ausbildung'!$K171</f>
        <v>0</v>
      </c>
      <c r="C104" t="str">
        <f>'Planung Ausbildung'!$J171</f>
        <v>Termin 3</v>
      </c>
      <c r="D104">
        <f>'Planung Ausbildung'!$L171</f>
        <v>0</v>
      </c>
    </row>
    <row r="105" spans="1:4">
      <c r="A105">
        <f>'Planung Ausbildung'!$K$166</f>
        <v>2046</v>
      </c>
      <c r="B105" s="49">
        <f>'Planung Ausbildung'!$K172</f>
        <v>0</v>
      </c>
      <c r="C105" t="str">
        <f>'Planung Ausbildung'!$J172</f>
        <v>Termin 4</v>
      </c>
      <c r="D105">
        <f>'Planung Ausbildung'!$L172</f>
        <v>0</v>
      </c>
    </row>
    <row r="106" spans="1:4">
      <c r="A106">
        <f>'Planung Ausbildung'!$K$166</f>
        <v>2046</v>
      </c>
      <c r="B106" s="49">
        <f>'Planung Ausbildung'!$K173</f>
        <v>0</v>
      </c>
      <c r="C106" t="str">
        <f>'Planung Ausbildung'!$J173</f>
        <v>Termin 5</v>
      </c>
      <c r="D106">
        <f>'Planung Ausbildung'!$L173</f>
        <v>0</v>
      </c>
    </row>
  </sheetData>
  <sheetProtection sheet="1" selectLockedCells="1"/>
  <customSheetViews>
    <customSheetView guid="{21DC69AA-674C-4401-A7DF-FA0844BD5FD1}" state="hidden">
      <selection activeCell="R48" sqref="R48"/>
      <pageMargins left="0" right="0" top="0" bottom="0" header="0" footer="0"/>
    </customSheetView>
  </customSheetView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09216-B577-47AF-B533-CA9E6CA3B10B}">
  <sheetPr codeName="Tabelle2">
    <tabColor theme="3"/>
    <pageSetUpPr fitToPage="1"/>
  </sheetPr>
  <dimension ref="A1:E12"/>
  <sheetViews>
    <sheetView showGridLines="0" workbookViewId="0">
      <selection activeCell="B4" sqref="B4"/>
    </sheetView>
  </sheetViews>
  <sheetFormatPr defaultColWidth="11.42578125" defaultRowHeight="15"/>
  <cols>
    <col min="1" max="1" width="29.5703125" style="5" customWidth="1"/>
    <col min="2" max="2" width="58.28515625" style="5" customWidth="1"/>
    <col min="3" max="16384" width="11.42578125" style="5"/>
  </cols>
  <sheetData>
    <row r="1" spans="1:5" ht="31.5">
      <c r="A1" s="71" t="s">
        <v>14</v>
      </c>
      <c r="B1" s="72"/>
    </row>
    <row r="2" spans="1:5" ht="24" customHeight="1">
      <c r="A2" s="188" t="s">
        <v>15</v>
      </c>
      <c r="B2" s="188"/>
      <c r="C2" s="17"/>
      <c r="D2" s="17"/>
      <c r="E2" s="17"/>
    </row>
    <row r="4" spans="1:5" ht="20.100000000000001" customHeight="1">
      <c r="A4" s="15" t="s">
        <v>16</v>
      </c>
      <c r="B4" s="100"/>
    </row>
    <row r="5" spans="1:5" ht="20.100000000000001" customHeight="1">
      <c r="A5" s="15" t="s">
        <v>17</v>
      </c>
      <c r="B5" s="100"/>
    </row>
    <row r="6" spans="1:5" ht="20.100000000000001" customHeight="1">
      <c r="A6" s="15" t="s">
        <v>18</v>
      </c>
      <c r="B6" s="101"/>
      <c r="C6" s="12"/>
    </row>
    <row r="7" spans="1:5" ht="20.100000000000001" customHeight="1">
      <c r="A7" s="14"/>
      <c r="B7" s="16"/>
    </row>
    <row r="8" spans="1:5" ht="19.899999999999999" customHeight="1">
      <c r="A8" s="13" t="s">
        <v>19</v>
      </c>
      <c r="B8" s="100"/>
    </row>
    <row r="9" spans="1:5" ht="20.25" customHeight="1">
      <c r="A9" s="103" t="s">
        <v>20</v>
      </c>
      <c r="B9" s="100"/>
    </row>
    <row r="12" spans="1:5" ht="20.25" customHeight="1">
      <c r="A12" s="13" t="s">
        <v>21</v>
      </c>
      <c r="B12" s="100">
        <v>2026</v>
      </c>
    </row>
  </sheetData>
  <sheetProtection sheet="1" selectLockedCells="1"/>
  <customSheetViews>
    <customSheetView guid="{21DC69AA-674C-4401-A7DF-FA0844BD5FD1}" showGridLines="0" fitToPage="1">
      <selection activeCell="B5" sqref="B5"/>
      <pageMargins left="0" right="0" top="0" bottom="0" header="0" footer="0"/>
      <pageSetup paperSize="9" scale="77" orientation="portrait" verticalDpi="0" r:id="rId1"/>
    </customSheetView>
  </customSheetViews>
  <mergeCells count="1">
    <mergeCell ref="A2:B2"/>
  </mergeCells>
  <pageMargins left="0.39370078740157483" right="0.39370078740157483" top="0.78740157480314965" bottom="0.78740157480314965" header="0.31496062992125984" footer="0.31496062992125984"/>
  <pageSetup paperSize="9" scale="77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3090B-4998-41B2-8E74-B830561080D9}">
  <sheetPr codeName="Tabelle3">
    <tabColor theme="7" tint="0.39997558519241921"/>
    <pageSetUpPr fitToPage="1"/>
  </sheetPr>
  <dimension ref="A1:W425"/>
  <sheetViews>
    <sheetView showGridLines="0" topLeftCell="K64" workbookViewId="0">
      <selection activeCell="L84" sqref="L84"/>
    </sheetView>
  </sheetViews>
  <sheetFormatPr defaultColWidth="10.7109375" defaultRowHeight="12.75"/>
  <cols>
    <col min="1" max="1" width="6.5703125" style="20" customWidth="1"/>
    <col min="2" max="2" width="10.7109375" style="20"/>
    <col min="3" max="3" width="10.7109375" style="20" customWidth="1"/>
    <col min="4" max="5" width="10.7109375" style="20"/>
    <col min="6" max="6" width="5.5703125" style="20" customWidth="1"/>
    <col min="7" max="7" width="10.7109375" style="20" customWidth="1"/>
    <col min="8" max="8" width="5.5703125" style="20" customWidth="1"/>
    <col min="9" max="9" width="10.7109375" style="20"/>
    <col min="10" max="10" width="18" style="20" customWidth="1"/>
    <col min="11" max="12" width="21.28515625" style="20" customWidth="1"/>
    <col min="13" max="13" width="10.7109375" style="20"/>
    <col min="14" max="15" width="5.5703125" style="20" customWidth="1"/>
    <col min="16" max="16" width="5" style="20" customWidth="1"/>
    <col min="17" max="17" width="18.42578125" style="20" customWidth="1"/>
    <col min="18" max="18" width="43" style="20" customWidth="1"/>
    <col min="19" max="16384" width="10.7109375" style="20"/>
  </cols>
  <sheetData>
    <row r="1" spans="1:23" s="67" customFormat="1" ht="27" customHeight="1">
      <c r="A1" s="232" t="s">
        <v>22</v>
      </c>
      <c r="B1" s="233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</row>
    <row r="2" spans="1:23" ht="7.15" customHeight="1">
      <c r="B2" s="159"/>
      <c r="G2" s="85"/>
      <c r="O2" s="89"/>
      <c r="S2" s="85"/>
    </row>
    <row r="3" spans="1:23" s="19" customFormat="1" ht="21" customHeight="1">
      <c r="A3" s="19" t="s">
        <v>23</v>
      </c>
      <c r="B3" s="160"/>
      <c r="G3" s="86"/>
      <c r="J3" s="19" t="s">
        <v>24</v>
      </c>
      <c r="O3" s="90"/>
      <c r="Q3" s="200" t="s">
        <v>25</v>
      </c>
      <c r="R3" s="200"/>
      <c r="S3" s="86"/>
    </row>
    <row r="4" spans="1:23" ht="37.9" customHeight="1">
      <c r="A4" s="188" t="s">
        <v>26</v>
      </c>
      <c r="B4" s="230"/>
      <c r="C4" s="231"/>
      <c r="D4" s="231"/>
      <c r="E4" s="231"/>
      <c r="F4" s="231"/>
      <c r="G4" s="87"/>
      <c r="H4" s="68"/>
      <c r="I4" s="68"/>
      <c r="J4" s="188" t="s">
        <v>27</v>
      </c>
      <c r="K4" s="188"/>
      <c r="L4" s="188"/>
      <c r="M4" s="188"/>
      <c r="N4" s="70"/>
      <c r="O4" s="91"/>
      <c r="P4" s="69"/>
      <c r="Q4" s="188" t="s">
        <v>28</v>
      </c>
      <c r="R4" s="188"/>
      <c r="S4" s="150"/>
      <c r="T4" s="35"/>
      <c r="U4" s="35"/>
      <c r="V4" s="35"/>
      <c r="W4" s="35"/>
    </row>
    <row r="5" spans="1:23" ht="6.75" customHeight="1" thickBot="1">
      <c r="B5" s="159"/>
      <c r="F5" s="123"/>
      <c r="G5" s="88"/>
      <c r="H5" s="74"/>
      <c r="I5" s="74"/>
      <c r="O5" s="89"/>
      <c r="S5" s="85"/>
    </row>
    <row r="6" spans="1:23" ht="15" customHeight="1" thickTop="1">
      <c r="B6" s="220">
        <f>Personenstammblatt!$B$12</f>
        <v>2026</v>
      </c>
      <c r="C6" s="201"/>
      <c r="D6" s="201"/>
      <c r="E6" s="199"/>
      <c r="F6" s="124"/>
      <c r="G6" s="145">
        <f ca="1">TODAY()</f>
        <v>45890</v>
      </c>
      <c r="H6" s="78"/>
      <c r="I6" s="78"/>
      <c r="J6" s="29"/>
      <c r="K6" s="205">
        <f>B6</f>
        <v>2026</v>
      </c>
      <c r="L6" s="207"/>
      <c r="O6" s="89"/>
      <c r="R6" s="172">
        <f>$B6</f>
        <v>2026</v>
      </c>
      <c r="S6" s="85"/>
    </row>
    <row r="7" spans="1:23" ht="15" customHeight="1">
      <c r="B7" s="228" t="str">
        <f>$B6-1&amp;"/"&amp;$B6</f>
        <v>2025/2026</v>
      </c>
      <c r="C7" s="196"/>
      <c r="D7" s="196"/>
      <c r="E7" s="197"/>
      <c r="F7" s="124"/>
      <c r="G7" s="145"/>
      <c r="H7" s="78"/>
      <c r="I7" s="78"/>
      <c r="J7" s="29"/>
      <c r="K7" s="202" t="str">
        <f>$K6-1&amp;"/"&amp;$K6</f>
        <v>2025/2026</v>
      </c>
      <c r="L7" s="204"/>
      <c r="O7" s="89"/>
      <c r="R7" s="173" t="str">
        <f>$R6-1&amp;"/"&amp;$R6</f>
        <v>2025/2026</v>
      </c>
      <c r="S7" s="85"/>
    </row>
    <row r="8" spans="1:23" ht="15" customHeight="1">
      <c r="A8" s="221" t="s">
        <v>23</v>
      </c>
      <c r="B8" s="222"/>
      <c r="C8" s="223"/>
      <c r="D8" s="223"/>
      <c r="E8" s="224"/>
      <c r="F8" s="125"/>
      <c r="G8" s="146">
        <f ca="1">YEAR(G6)</f>
        <v>2025</v>
      </c>
      <c r="H8" s="144"/>
      <c r="I8" s="118"/>
      <c r="J8" s="30"/>
      <c r="K8" s="161" t="s">
        <v>29</v>
      </c>
      <c r="L8" s="163" t="s">
        <v>24</v>
      </c>
      <c r="O8" s="89"/>
      <c r="Q8" s="217" t="s">
        <v>30</v>
      </c>
      <c r="R8" s="211"/>
      <c r="S8" s="85"/>
    </row>
    <row r="9" spans="1:23" ht="15" customHeight="1">
      <c r="A9" s="221"/>
      <c r="B9" s="222"/>
      <c r="C9" s="223"/>
      <c r="D9" s="223"/>
      <c r="E9" s="224"/>
      <c r="F9" s="126"/>
      <c r="G9" s="147">
        <f ca="1">G8+1</f>
        <v>2026</v>
      </c>
      <c r="H9" s="144"/>
      <c r="I9" s="74"/>
      <c r="J9" s="164" t="s">
        <v>31</v>
      </c>
      <c r="K9" s="129"/>
      <c r="L9" s="92"/>
      <c r="O9" s="89"/>
      <c r="Q9" s="218"/>
      <c r="R9" s="214"/>
      <c r="S9" s="85"/>
    </row>
    <row r="10" spans="1:23" ht="15" customHeight="1">
      <c r="A10" s="221"/>
      <c r="B10" s="222"/>
      <c r="C10" s="223"/>
      <c r="D10" s="223"/>
      <c r="E10" s="224"/>
      <c r="F10" s="126"/>
      <c r="G10" s="147">
        <f ca="1">G9+1</f>
        <v>2027</v>
      </c>
      <c r="H10" s="144"/>
      <c r="I10" s="74"/>
      <c r="J10" s="165" t="s">
        <v>32</v>
      </c>
      <c r="K10" s="130"/>
      <c r="L10" s="93"/>
      <c r="O10" s="89"/>
      <c r="Q10" s="219" t="s">
        <v>33</v>
      </c>
      <c r="R10" s="215"/>
      <c r="S10" s="85"/>
    </row>
    <row r="11" spans="1:23" ht="15" customHeight="1">
      <c r="A11" s="221"/>
      <c r="B11" s="222"/>
      <c r="C11" s="223"/>
      <c r="D11" s="223"/>
      <c r="E11" s="224"/>
      <c r="F11" s="126"/>
      <c r="G11" s="147">
        <f ca="1">G10+1</f>
        <v>2028</v>
      </c>
      <c r="H11" s="144"/>
      <c r="I11" s="74"/>
      <c r="J11" s="165" t="s">
        <v>34</v>
      </c>
      <c r="K11" s="131"/>
      <c r="L11" s="94"/>
      <c r="O11" s="89"/>
      <c r="Q11" s="218"/>
      <c r="R11" s="216"/>
      <c r="S11" s="85"/>
    </row>
    <row r="12" spans="1:23" ht="15" customHeight="1">
      <c r="A12" s="221"/>
      <c r="B12" s="222"/>
      <c r="C12" s="223"/>
      <c r="D12" s="223"/>
      <c r="E12" s="224"/>
      <c r="F12" s="127"/>
      <c r="G12" s="148"/>
      <c r="H12" s="83"/>
      <c r="I12" s="83"/>
      <c r="J12" s="165" t="s">
        <v>35</v>
      </c>
      <c r="K12" s="130"/>
      <c r="L12" s="93"/>
      <c r="O12" s="89"/>
      <c r="Q12" s="219" t="s">
        <v>36</v>
      </c>
      <c r="R12" s="210"/>
      <c r="S12" s="85"/>
    </row>
    <row r="13" spans="1:23" ht="15" customHeight="1">
      <c r="A13" s="221"/>
      <c r="B13" s="222"/>
      <c r="C13" s="223"/>
      <c r="D13" s="223"/>
      <c r="E13" s="224"/>
      <c r="F13" s="127"/>
      <c r="G13" s="99"/>
      <c r="H13" s="83"/>
      <c r="I13" s="76"/>
      <c r="J13" s="165" t="s">
        <v>37</v>
      </c>
      <c r="K13" s="131"/>
      <c r="L13" s="94"/>
      <c r="O13" s="89"/>
      <c r="Q13" s="217"/>
      <c r="R13" s="211"/>
      <c r="S13" s="85"/>
    </row>
    <row r="14" spans="1:23" ht="15" customHeight="1">
      <c r="A14" s="221"/>
      <c r="B14" s="222"/>
      <c r="C14" s="223"/>
      <c r="D14" s="223"/>
      <c r="E14" s="224"/>
      <c r="F14" s="126"/>
      <c r="G14" s="88"/>
      <c r="H14" s="74"/>
      <c r="I14" s="75"/>
      <c r="J14" s="166" t="s">
        <v>38</v>
      </c>
      <c r="K14" s="130"/>
      <c r="L14" s="93"/>
      <c r="O14" s="89"/>
      <c r="Q14" s="217"/>
      <c r="R14" s="211"/>
      <c r="S14" s="85"/>
    </row>
    <row r="15" spans="1:23" ht="15" customHeight="1" thickBot="1">
      <c r="A15" s="221"/>
      <c r="B15" s="225"/>
      <c r="C15" s="226"/>
      <c r="D15" s="226"/>
      <c r="E15" s="227"/>
      <c r="F15" s="123"/>
      <c r="G15" s="88"/>
      <c r="H15" s="74"/>
      <c r="I15" s="75"/>
      <c r="J15" s="167" t="s">
        <v>39</v>
      </c>
      <c r="K15" s="132"/>
      <c r="L15" s="95"/>
      <c r="O15" s="89"/>
      <c r="Q15" s="217"/>
      <c r="R15" s="212"/>
      <c r="S15" s="85"/>
    </row>
    <row r="16" spans="1:23" ht="15" customHeight="1" thickTop="1">
      <c r="B16" s="205">
        <f>B6+1</f>
        <v>2027</v>
      </c>
      <c r="C16" s="206"/>
      <c r="D16" s="206"/>
      <c r="E16" s="207"/>
      <c r="F16" s="123"/>
      <c r="G16" s="88"/>
      <c r="H16" s="74"/>
      <c r="I16" s="75"/>
      <c r="K16" s="205">
        <f>B16</f>
        <v>2027</v>
      </c>
      <c r="L16" s="207"/>
      <c r="O16" s="89"/>
      <c r="R16" s="172">
        <f>$B16</f>
        <v>2027</v>
      </c>
      <c r="S16" s="85"/>
    </row>
    <row r="17" spans="1:19" ht="15" customHeight="1">
      <c r="B17" s="202" t="str">
        <f>$B16-1&amp;"/"&amp;$B16</f>
        <v>2026/2027</v>
      </c>
      <c r="C17" s="203"/>
      <c r="D17" s="203"/>
      <c r="E17" s="204"/>
      <c r="F17" s="123"/>
      <c r="G17" s="88"/>
      <c r="H17" s="74"/>
      <c r="I17" s="75"/>
      <c r="K17" s="202" t="str">
        <f>$K16-1&amp;"/"&amp;$K16</f>
        <v>2026/2027</v>
      </c>
      <c r="L17" s="204"/>
      <c r="O17" s="89"/>
      <c r="R17" s="173" t="str">
        <f>$R16-1&amp;"/"&amp;$R16</f>
        <v>2026/2027</v>
      </c>
      <c r="S17" s="85"/>
    </row>
    <row r="18" spans="1:19" ht="15" customHeight="1">
      <c r="A18" s="221" t="s">
        <v>23</v>
      </c>
      <c r="B18" s="189"/>
      <c r="C18" s="190"/>
      <c r="D18" s="190"/>
      <c r="E18" s="191"/>
      <c r="F18" s="75"/>
      <c r="G18" s="88"/>
      <c r="H18" s="75"/>
      <c r="I18" s="75"/>
      <c r="K18" s="162" t="s">
        <v>29</v>
      </c>
      <c r="L18" s="163" t="s">
        <v>24</v>
      </c>
      <c r="O18" s="89"/>
      <c r="Q18" s="217" t="s">
        <v>30</v>
      </c>
      <c r="R18" s="211"/>
      <c r="S18" s="85"/>
    </row>
    <row r="19" spans="1:19" ht="15" customHeight="1">
      <c r="A19" s="221"/>
      <c r="B19" s="189"/>
      <c r="C19" s="190"/>
      <c r="D19" s="190"/>
      <c r="E19" s="191"/>
      <c r="F19" s="74"/>
      <c r="G19" s="88"/>
      <c r="H19" s="74"/>
      <c r="I19" s="74"/>
      <c r="J19" s="164" t="s">
        <v>31</v>
      </c>
      <c r="K19" s="133"/>
      <c r="L19" s="92"/>
      <c r="O19" s="89"/>
      <c r="Q19" s="218"/>
      <c r="R19" s="214"/>
      <c r="S19" s="85"/>
    </row>
    <row r="20" spans="1:19" ht="15" customHeight="1">
      <c r="A20" s="221"/>
      <c r="B20" s="189"/>
      <c r="C20" s="190"/>
      <c r="D20" s="190"/>
      <c r="E20" s="191"/>
      <c r="F20" s="74"/>
      <c r="G20" s="88"/>
      <c r="H20" s="74"/>
      <c r="I20" s="74"/>
      <c r="J20" s="165" t="s">
        <v>32</v>
      </c>
      <c r="K20" s="134"/>
      <c r="L20" s="93"/>
      <c r="O20" s="89"/>
      <c r="Q20" s="219" t="s">
        <v>33</v>
      </c>
      <c r="R20" s="215"/>
      <c r="S20" s="85"/>
    </row>
    <row r="21" spans="1:19" ht="15" customHeight="1">
      <c r="A21" s="221"/>
      <c r="B21" s="189"/>
      <c r="C21" s="190"/>
      <c r="D21" s="190"/>
      <c r="E21" s="191"/>
      <c r="F21" s="74"/>
      <c r="G21" s="88"/>
      <c r="H21" s="74"/>
      <c r="I21" s="74"/>
      <c r="J21" s="165" t="s">
        <v>34</v>
      </c>
      <c r="K21" s="135"/>
      <c r="L21" s="94"/>
      <c r="O21" s="89"/>
      <c r="Q21" s="218"/>
      <c r="R21" s="216"/>
      <c r="S21" s="85"/>
    </row>
    <row r="22" spans="1:19" ht="15" customHeight="1">
      <c r="A22" s="221"/>
      <c r="B22" s="189"/>
      <c r="C22" s="190"/>
      <c r="D22" s="190"/>
      <c r="E22" s="191"/>
      <c r="F22" s="74"/>
      <c r="G22" s="88"/>
      <c r="H22" s="74"/>
      <c r="I22" s="74"/>
      <c r="J22" s="165" t="s">
        <v>35</v>
      </c>
      <c r="K22" s="136"/>
      <c r="L22" s="93"/>
      <c r="O22" s="89"/>
      <c r="Q22" s="219" t="s">
        <v>36</v>
      </c>
      <c r="R22" s="210"/>
      <c r="S22" s="85"/>
    </row>
    <row r="23" spans="1:19" ht="15" customHeight="1">
      <c r="A23" s="221"/>
      <c r="B23" s="189"/>
      <c r="C23" s="190"/>
      <c r="D23" s="190"/>
      <c r="E23" s="191"/>
      <c r="G23" s="85"/>
      <c r="J23" s="165" t="s">
        <v>37</v>
      </c>
      <c r="K23" s="137"/>
      <c r="L23" s="94"/>
      <c r="O23" s="89"/>
      <c r="Q23" s="217"/>
      <c r="R23" s="211"/>
      <c r="S23" s="85"/>
    </row>
    <row r="24" spans="1:19" ht="15" customHeight="1">
      <c r="A24" s="221"/>
      <c r="B24" s="189"/>
      <c r="C24" s="190"/>
      <c r="D24" s="190"/>
      <c r="E24" s="191"/>
      <c r="G24" s="85"/>
      <c r="J24" s="166" t="s">
        <v>38</v>
      </c>
      <c r="K24" s="168"/>
      <c r="L24" s="169"/>
      <c r="O24" s="89"/>
      <c r="Q24" s="217"/>
      <c r="R24" s="211"/>
      <c r="S24" s="85"/>
    </row>
    <row r="25" spans="1:19" ht="15" customHeight="1" thickBot="1">
      <c r="A25" s="221"/>
      <c r="B25" s="192"/>
      <c r="C25" s="193"/>
      <c r="D25" s="193"/>
      <c r="E25" s="194"/>
      <c r="G25" s="85"/>
      <c r="J25" s="167" t="s">
        <v>39</v>
      </c>
      <c r="K25" s="170"/>
      <c r="L25" s="171"/>
      <c r="O25" s="89"/>
      <c r="Q25" s="217"/>
      <c r="R25" s="212"/>
      <c r="S25" s="85"/>
    </row>
    <row r="26" spans="1:19" ht="15" customHeight="1" thickTop="1">
      <c r="B26" s="205">
        <f>B16+1</f>
        <v>2028</v>
      </c>
      <c r="C26" s="206"/>
      <c r="D26" s="206"/>
      <c r="E26" s="207"/>
      <c r="G26" s="85"/>
      <c r="K26" s="205">
        <f>B26</f>
        <v>2028</v>
      </c>
      <c r="L26" s="207"/>
      <c r="O26" s="89"/>
      <c r="R26" s="172">
        <f>$B26</f>
        <v>2028</v>
      </c>
      <c r="S26" s="85"/>
    </row>
    <row r="27" spans="1:19" ht="15" customHeight="1">
      <c r="B27" s="202" t="str">
        <f>$B26-1&amp;"/"&amp;$B26</f>
        <v>2027/2028</v>
      </c>
      <c r="C27" s="203"/>
      <c r="D27" s="203"/>
      <c r="E27" s="204"/>
      <c r="G27" s="85"/>
      <c r="K27" s="202" t="str">
        <f>$K26-1&amp;"/"&amp;$K26</f>
        <v>2027/2028</v>
      </c>
      <c r="L27" s="204"/>
      <c r="O27" s="89"/>
      <c r="R27" s="173" t="str">
        <f>$R26-1&amp;"/"&amp;$R26</f>
        <v>2027/2028</v>
      </c>
      <c r="S27" s="85"/>
    </row>
    <row r="28" spans="1:19" ht="15" customHeight="1">
      <c r="A28" s="221" t="s">
        <v>23</v>
      </c>
      <c r="B28" s="189"/>
      <c r="C28" s="190"/>
      <c r="D28" s="190"/>
      <c r="E28" s="191"/>
      <c r="G28" s="85"/>
      <c r="K28" s="162" t="s">
        <v>29</v>
      </c>
      <c r="L28" s="163" t="s">
        <v>24</v>
      </c>
      <c r="O28" s="89"/>
      <c r="Q28" s="217" t="s">
        <v>30</v>
      </c>
      <c r="R28" s="211"/>
      <c r="S28" s="85"/>
    </row>
    <row r="29" spans="1:19" ht="15" customHeight="1">
      <c r="A29" s="221"/>
      <c r="B29" s="189"/>
      <c r="C29" s="190"/>
      <c r="D29" s="190"/>
      <c r="E29" s="191"/>
      <c r="G29" s="85"/>
      <c r="J29" s="164" t="s">
        <v>31</v>
      </c>
      <c r="K29" s="133"/>
      <c r="L29" s="92"/>
      <c r="O29" s="89"/>
      <c r="Q29" s="218"/>
      <c r="R29" s="214"/>
      <c r="S29" s="85"/>
    </row>
    <row r="30" spans="1:19" ht="15" customHeight="1">
      <c r="A30" s="221"/>
      <c r="B30" s="189"/>
      <c r="C30" s="190"/>
      <c r="D30" s="190"/>
      <c r="E30" s="191"/>
      <c r="G30" s="85"/>
      <c r="J30" s="165" t="s">
        <v>32</v>
      </c>
      <c r="K30" s="134"/>
      <c r="L30" s="93"/>
      <c r="O30" s="89"/>
      <c r="Q30" s="219" t="s">
        <v>33</v>
      </c>
      <c r="R30" s="215"/>
      <c r="S30" s="85"/>
    </row>
    <row r="31" spans="1:19" ht="15" customHeight="1">
      <c r="A31" s="221"/>
      <c r="B31" s="189"/>
      <c r="C31" s="190"/>
      <c r="D31" s="190"/>
      <c r="E31" s="191"/>
      <c r="G31" s="85"/>
      <c r="J31" s="165" t="s">
        <v>34</v>
      </c>
      <c r="K31" s="135"/>
      <c r="L31" s="94"/>
      <c r="O31" s="89"/>
      <c r="Q31" s="218"/>
      <c r="R31" s="216"/>
      <c r="S31" s="85"/>
    </row>
    <row r="32" spans="1:19" ht="15" customHeight="1">
      <c r="A32" s="221"/>
      <c r="B32" s="189"/>
      <c r="C32" s="190"/>
      <c r="D32" s="190"/>
      <c r="E32" s="191"/>
      <c r="G32" s="85"/>
      <c r="J32" s="165" t="s">
        <v>35</v>
      </c>
      <c r="K32" s="136"/>
      <c r="L32" s="93"/>
      <c r="O32" s="89"/>
      <c r="Q32" s="219" t="s">
        <v>36</v>
      </c>
      <c r="R32" s="210"/>
      <c r="S32" s="85"/>
    </row>
    <row r="33" spans="1:19" ht="15" customHeight="1">
      <c r="A33" s="221"/>
      <c r="B33" s="189"/>
      <c r="C33" s="190"/>
      <c r="D33" s="190"/>
      <c r="E33" s="191"/>
      <c r="G33" s="85"/>
      <c r="J33" s="165" t="s">
        <v>37</v>
      </c>
      <c r="K33" s="137"/>
      <c r="L33" s="94"/>
      <c r="O33" s="89"/>
      <c r="Q33" s="217"/>
      <c r="R33" s="211"/>
      <c r="S33" s="85"/>
    </row>
    <row r="34" spans="1:19" ht="15" customHeight="1">
      <c r="A34" s="221"/>
      <c r="B34" s="189"/>
      <c r="C34" s="190"/>
      <c r="D34" s="190"/>
      <c r="E34" s="191"/>
      <c r="G34" s="85"/>
      <c r="J34" s="166" t="s">
        <v>38</v>
      </c>
      <c r="K34" s="168"/>
      <c r="L34" s="169"/>
      <c r="O34" s="89"/>
      <c r="Q34" s="217"/>
      <c r="R34" s="211"/>
      <c r="S34" s="85"/>
    </row>
    <row r="35" spans="1:19" ht="15" customHeight="1" thickBot="1">
      <c r="A35" s="221"/>
      <c r="B35" s="192"/>
      <c r="C35" s="193"/>
      <c r="D35" s="193"/>
      <c r="E35" s="194"/>
      <c r="G35" s="85"/>
      <c r="J35" s="167" t="s">
        <v>39</v>
      </c>
      <c r="K35" s="170"/>
      <c r="L35" s="171"/>
      <c r="O35" s="89"/>
      <c r="Q35" s="217"/>
      <c r="R35" s="212"/>
      <c r="S35" s="85"/>
    </row>
    <row r="36" spans="1:19" ht="15" customHeight="1" thickTop="1" thickBot="1">
      <c r="B36" s="205">
        <f>B26+1</f>
        <v>2029</v>
      </c>
      <c r="C36" s="206"/>
      <c r="D36" s="206"/>
      <c r="E36" s="207"/>
      <c r="G36" s="85"/>
      <c r="K36" s="205">
        <f>B36</f>
        <v>2029</v>
      </c>
      <c r="L36" s="207"/>
      <c r="O36" s="89"/>
      <c r="R36" s="172">
        <f>$B36</f>
        <v>2029</v>
      </c>
      <c r="S36" s="85"/>
    </row>
    <row r="37" spans="1:19" ht="15" customHeight="1" thickTop="1">
      <c r="B37" s="205" t="str">
        <f>$B36-1&amp;"/"&amp;$B36</f>
        <v>2028/2029</v>
      </c>
      <c r="C37" s="206"/>
      <c r="D37" s="206"/>
      <c r="E37" s="207"/>
      <c r="G37" s="85"/>
      <c r="K37" s="202" t="str">
        <f>$K36-1&amp;"/"&amp;$K36</f>
        <v>2028/2029</v>
      </c>
      <c r="L37" s="204"/>
      <c r="O37" s="89"/>
      <c r="R37" s="173" t="str">
        <f>$R36-1&amp;"/"&amp;$R36</f>
        <v>2028/2029</v>
      </c>
      <c r="S37" s="85"/>
    </row>
    <row r="38" spans="1:19" ht="15" customHeight="1">
      <c r="A38" s="221" t="s">
        <v>23</v>
      </c>
      <c r="B38" s="189"/>
      <c r="C38" s="190"/>
      <c r="D38" s="190"/>
      <c r="E38" s="191"/>
      <c r="G38" s="85"/>
      <c r="K38" s="162" t="s">
        <v>29</v>
      </c>
      <c r="L38" s="163" t="s">
        <v>24</v>
      </c>
      <c r="O38" s="89"/>
      <c r="Q38" s="217" t="s">
        <v>30</v>
      </c>
      <c r="R38" s="211"/>
      <c r="S38" s="85"/>
    </row>
    <row r="39" spans="1:19" ht="15" customHeight="1">
      <c r="A39" s="221"/>
      <c r="B39" s="189"/>
      <c r="C39" s="190"/>
      <c r="D39" s="190"/>
      <c r="E39" s="191"/>
      <c r="G39" s="85"/>
      <c r="J39" s="164" t="s">
        <v>31</v>
      </c>
      <c r="K39" s="133"/>
      <c r="L39" s="92"/>
      <c r="O39" s="89"/>
      <c r="Q39" s="218"/>
      <c r="R39" s="214"/>
      <c r="S39" s="85"/>
    </row>
    <row r="40" spans="1:19" ht="15" customHeight="1">
      <c r="A40" s="221"/>
      <c r="B40" s="189"/>
      <c r="C40" s="190"/>
      <c r="D40" s="190"/>
      <c r="E40" s="191"/>
      <c r="G40" s="85"/>
      <c r="J40" s="165" t="s">
        <v>32</v>
      </c>
      <c r="K40" s="134"/>
      <c r="L40" s="93"/>
      <c r="O40" s="89"/>
      <c r="Q40" s="219" t="s">
        <v>33</v>
      </c>
      <c r="R40" s="215"/>
      <c r="S40" s="85"/>
    </row>
    <row r="41" spans="1:19" ht="15" customHeight="1">
      <c r="A41" s="221"/>
      <c r="B41" s="189"/>
      <c r="C41" s="190"/>
      <c r="D41" s="190"/>
      <c r="E41" s="191"/>
      <c r="G41" s="85"/>
      <c r="J41" s="165" t="s">
        <v>34</v>
      </c>
      <c r="K41" s="135"/>
      <c r="L41" s="94"/>
      <c r="O41" s="89"/>
      <c r="Q41" s="218"/>
      <c r="R41" s="216"/>
      <c r="S41" s="85"/>
    </row>
    <row r="42" spans="1:19" ht="15" customHeight="1">
      <c r="A42" s="221"/>
      <c r="B42" s="189"/>
      <c r="C42" s="190"/>
      <c r="D42" s="190"/>
      <c r="E42" s="191"/>
      <c r="G42" s="85"/>
      <c r="J42" s="165" t="s">
        <v>35</v>
      </c>
      <c r="K42" s="136"/>
      <c r="L42" s="93"/>
      <c r="O42" s="89"/>
      <c r="Q42" s="219" t="s">
        <v>36</v>
      </c>
      <c r="R42" s="210"/>
      <c r="S42" s="85"/>
    </row>
    <row r="43" spans="1:19" ht="15" customHeight="1">
      <c r="A43" s="221"/>
      <c r="B43" s="189"/>
      <c r="C43" s="190"/>
      <c r="D43" s="190"/>
      <c r="E43" s="191"/>
      <c r="G43" s="85"/>
      <c r="J43" s="165" t="s">
        <v>37</v>
      </c>
      <c r="K43" s="137"/>
      <c r="L43" s="94"/>
      <c r="O43" s="89"/>
      <c r="Q43" s="217"/>
      <c r="R43" s="211"/>
      <c r="S43" s="85"/>
    </row>
    <row r="44" spans="1:19" ht="15" customHeight="1">
      <c r="A44" s="221"/>
      <c r="B44" s="189"/>
      <c r="C44" s="190"/>
      <c r="D44" s="190"/>
      <c r="E44" s="191"/>
      <c r="G44" s="85"/>
      <c r="J44" s="166" t="s">
        <v>38</v>
      </c>
      <c r="K44" s="168"/>
      <c r="L44" s="169"/>
      <c r="O44" s="89"/>
      <c r="Q44" s="217"/>
      <c r="R44" s="211"/>
      <c r="S44" s="85"/>
    </row>
    <row r="45" spans="1:19" ht="15" customHeight="1" thickBot="1">
      <c r="A45" s="221"/>
      <c r="B45" s="192"/>
      <c r="C45" s="193"/>
      <c r="D45" s="193"/>
      <c r="E45" s="194"/>
      <c r="G45" s="85"/>
      <c r="J45" s="167" t="s">
        <v>39</v>
      </c>
      <c r="K45" s="170"/>
      <c r="L45" s="171"/>
      <c r="O45" s="89"/>
      <c r="Q45" s="217"/>
      <c r="R45" s="212"/>
      <c r="S45" s="85"/>
    </row>
    <row r="46" spans="1:19" ht="15" customHeight="1" thickTop="1">
      <c r="B46" s="205">
        <f>B36+1</f>
        <v>2030</v>
      </c>
      <c r="C46" s="206"/>
      <c r="D46" s="206"/>
      <c r="E46" s="207"/>
      <c r="G46" s="85"/>
      <c r="K46" s="205">
        <f>B46</f>
        <v>2030</v>
      </c>
      <c r="L46" s="207"/>
      <c r="O46" s="89"/>
      <c r="R46" s="172">
        <f>$B46</f>
        <v>2030</v>
      </c>
      <c r="S46" s="85"/>
    </row>
    <row r="47" spans="1:19" ht="15" customHeight="1">
      <c r="B47" s="202" t="str">
        <f>$B46-1&amp;"/"&amp;$B46</f>
        <v>2029/2030</v>
      </c>
      <c r="C47" s="203"/>
      <c r="D47" s="203"/>
      <c r="E47" s="204"/>
      <c r="G47" s="85"/>
      <c r="K47" s="202" t="str">
        <f>$K46-1&amp;"/"&amp;$K46</f>
        <v>2029/2030</v>
      </c>
      <c r="L47" s="204"/>
      <c r="O47" s="89"/>
      <c r="R47" s="173" t="str">
        <f>$R46-1&amp;"/"&amp;$R46</f>
        <v>2029/2030</v>
      </c>
      <c r="S47" s="85"/>
    </row>
    <row r="48" spans="1:19" ht="15" customHeight="1">
      <c r="A48" s="221" t="s">
        <v>23</v>
      </c>
      <c r="B48" s="189"/>
      <c r="C48" s="190"/>
      <c r="D48" s="190"/>
      <c r="E48" s="191"/>
      <c r="G48" s="85"/>
      <c r="K48" s="162" t="s">
        <v>29</v>
      </c>
      <c r="L48" s="163" t="s">
        <v>24</v>
      </c>
      <c r="O48" s="89"/>
      <c r="Q48" s="217" t="s">
        <v>30</v>
      </c>
      <c r="R48" s="211"/>
      <c r="S48" s="85"/>
    </row>
    <row r="49" spans="1:19" ht="15" customHeight="1">
      <c r="A49" s="221"/>
      <c r="B49" s="189"/>
      <c r="C49" s="190"/>
      <c r="D49" s="190"/>
      <c r="E49" s="191"/>
      <c r="G49" s="85"/>
      <c r="J49" s="164" t="s">
        <v>31</v>
      </c>
      <c r="K49" s="133"/>
      <c r="L49" s="92"/>
      <c r="O49" s="89"/>
      <c r="Q49" s="218"/>
      <c r="R49" s="214"/>
      <c r="S49" s="85"/>
    </row>
    <row r="50" spans="1:19" ht="15" customHeight="1">
      <c r="A50" s="221"/>
      <c r="B50" s="189"/>
      <c r="C50" s="190"/>
      <c r="D50" s="190"/>
      <c r="E50" s="191"/>
      <c r="G50" s="85"/>
      <c r="J50" s="165" t="s">
        <v>32</v>
      </c>
      <c r="K50" s="134"/>
      <c r="L50" s="93"/>
      <c r="O50" s="89"/>
      <c r="Q50" s="219" t="s">
        <v>33</v>
      </c>
      <c r="R50" s="215"/>
      <c r="S50" s="85"/>
    </row>
    <row r="51" spans="1:19" ht="15" customHeight="1">
      <c r="A51" s="221"/>
      <c r="B51" s="189"/>
      <c r="C51" s="190"/>
      <c r="D51" s="190"/>
      <c r="E51" s="191"/>
      <c r="G51" s="85"/>
      <c r="J51" s="165" t="s">
        <v>34</v>
      </c>
      <c r="K51" s="135"/>
      <c r="L51" s="94"/>
      <c r="O51" s="89"/>
      <c r="Q51" s="218"/>
      <c r="R51" s="216"/>
      <c r="S51" s="85"/>
    </row>
    <row r="52" spans="1:19" ht="15" customHeight="1">
      <c r="A52" s="221"/>
      <c r="B52" s="189"/>
      <c r="C52" s="190"/>
      <c r="D52" s="190"/>
      <c r="E52" s="191"/>
      <c r="G52" s="85"/>
      <c r="J52" s="165" t="s">
        <v>35</v>
      </c>
      <c r="K52" s="136"/>
      <c r="L52" s="93"/>
      <c r="O52" s="89"/>
      <c r="Q52" s="219" t="s">
        <v>36</v>
      </c>
      <c r="R52" s="210"/>
      <c r="S52" s="85"/>
    </row>
    <row r="53" spans="1:19" ht="15" customHeight="1">
      <c r="A53" s="221"/>
      <c r="B53" s="189"/>
      <c r="C53" s="190"/>
      <c r="D53" s="190"/>
      <c r="E53" s="191"/>
      <c r="G53" s="85"/>
      <c r="J53" s="165" t="s">
        <v>37</v>
      </c>
      <c r="K53" s="137"/>
      <c r="L53" s="94"/>
      <c r="O53" s="89"/>
      <c r="Q53" s="217"/>
      <c r="R53" s="211"/>
      <c r="S53" s="85"/>
    </row>
    <row r="54" spans="1:19" ht="15" customHeight="1">
      <c r="A54" s="221"/>
      <c r="B54" s="189"/>
      <c r="C54" s="190"/>
      <c r="D54" s="190"/>
      <c r="E54" s="191"/>
      <c r="G54" s="85"/>
      <c r="J54" s="166" t="s">
        <v>38</v>
      </c>
      <c r="K54" s="168"/>
      <c r="L54" s="169"/>
      <c r="O54" s="89"/>
      <c r="Q54" s="217"/>
      <c r="R54" s="211"/>
      <c r="S54" s="85"/>
    </row>
    <row r="55" spans="1:19" ht="15" customHeight="1" thickBot="1">
      <c r="A55" s="221"/>
      <c r="B55" s="192"/>
      <c r="C55" s="193"/>
      <c r="D55" s="193"/>
      <c r="E55" s="194"/>
      <c r="G55" s="85"/>
      <c r="J55" s="167" t="s">
        <v>39</v>
      </c>
      <c r="K55" s="170"/>
      <c r="L55" s="171"/>
      <c r="O55" s="89"/>
      <c r="Q55" s="217"/>
      <c r="R55" s="212"/>
      <c r="S55" s="85"/>
    </row>
    <row r="56" spans="1:19" ht="15" customHeight="1" thickTop="1">
      <c r="B56" s="205">
        <f>B46+1</f>
        <v>2031</v>
      </c>
      <c r="C56" s="206"/>
      <c r="D56" s="206"/>
      <c r="E56" s="207"/>
      <c r="G56" s="85"/>
      <c r="K56" s="205">
        <f>B56</f>
        <v>2031</v>
      </c>
      <c r="L56" s="207"/>
      <c r="O56" s="89"/>
      <c r="R56" s="172">
        <f>$B56</f>
        <v>2031</v>
      </c>
      <c r="S56" s="85"/>
    </row>
    <row r="57" spans="1:19" ht="15" customHeight="1">
      <c r="B57" s="202" t="str">
        <f>$B56-1&amp;"/"&amp;$B56</f>
        <v>2030/2031</v>
      </c>
      <c r="C57" s="203"/>
      <c r="D57" s="203"/>
      <c r="E57" s="204"/>
      <c r="G57" s="85"/>
      <c r="K57" s="202" t="str">
        <f>$K56-1&amp;"/"&amp;$K56</f>
        <v>2030/2031</v>
      </c>
      <c r="L57" s="204"/>
      <c r="O57" s="89"/>
      <c r="R57" s="173" t="str">
        <f>$R56-1&amp;"/"&amp;$R56</f>
        <v>2030/2031</v>
      </c>
      <c r="S57" s="85"/>
    </row>
    <row r="58" spans="1:19" ht="15" customHeight="1">
      <c r="A58" s="221" t="s">
        <v>23</v>
      </c>
      <c r="B58" s="189"/>
      <c r="C58" s="190"/>
      <c r="D58" s="190"/>
      <c r="E58" s="191"/>
      <c r="G58" s="85"/>
      <c r="K58" s="162" t="s">
        <v>29</v>
      </c>
      <c r="L58" s="163" t="s">
        <v>24</v>
      </c>
      <c r="O58" s="89"/>
      <c r="Q58" s="217" t="s">
        <v>30</v>
      </c>
      <c r="R58" s="211"/>
      <c r="S58" s="85"/>
    </row>
    <row r="59" spans="1:19" ht="15" customHeight="1">
      <c r="A59" s="221"/>
      <c r="B59" s="189"/>
      <c r="C59" s="190"/>
      <c r="D59" s="190"/>
      <c r="E59" s="191"/>
      <c r="G59" s="85"/>
      <c r="J59" s="164" t="s">
        <v>31</v>
      </c>
      <c r="K59" s="133"/>
      <c r="L59" s="92"/>
      <c r="O59" s="89"/>
      <c r="Q59" s="218"/>
      <c r="R59" s="214"/>
      <c r="S59" s="85"/>
    </row>
    <row r="60" spans="1:19" ht="15" customHeight="1">
      <c r="A60" s="221"/>
      <c r="B60" s="189"/>
      <c r="C60" s="190"/>
      <c r="D60" s="190"/>
      <c r="E60" s="191"/>
      <c r="G60" s="85"/>
      <c r="J60" s="165" t="s">
        <v>32</v>
      </c>
      <c r="K60" s="134"/>
      <c r="L60" s="93"/>
      <c r="O60" s="89"/>
      <c r="Q60" s="219" t="s">
        <v>33</v>
      </c>
      <c r="R60" s="215"/>
      <c r="S60" s="85"/>
    </row>
    <row r="61" spans="1:19" ht="15" customHeight="1">
      <c r="A61" s="221"/>
      <c r="B61" s="189"/>
      <c r="C61" s="190"/>
      <c r="D61" s="190"/>
      <c r="E61" s="191"/>
      <c r="G61" s="85"/>
      <c r="J61" s="165" t="s">
        <v>34</v>
      </c>
      <c r="K61" s="135"/>
      <c r="L61" s="94"/>
      <c r="O61" s="89"/>
      <c r="Q61" s="218"/>
      <c r="R61" s="216"/>
      <c r="S61" s="85"/>
    </row>
    <row r="62" spans="1:19" ht="15" customHeight="1">
      <c r="A62" s="221"/>
      <c r="B62" s="189"/>
      <c r="C62" s="190"/>
      <c r="D62" s="190"/>
      <c r="E62" s="191"/>
      <c r="G62" s="85"/>
      <c r="J62" s="165" t="s">
        <v>35</v>
      </c>
      <c r="K62" s="136"/>
      <c r="L62" s="93"/>
      <c r="O62" s="89"/>
      <c r="Q62" s="219" t="s">
        <v>36</v>
      </c>
      <c r="R62" s="210"/>
      <c r="S62" s="85"/>
    </row>
    <row r="63" spans="1:19" ht="15" customHeight="1">
      <c r="A63" s="221"/>
      <c r="B63" s="189"/>
      <c r="C63" s="190"/>
      <c r="D63" s="190"/>
      <c r="E63" s="191"/>
      <c r="G63" s="85"/>
      <c r="J63" s="165" t="s">
        <v>37</v>
      </c>
      <c r="K63" s="155"/>
      <c r="L63" s="94"/>
      <c r="O63" s="89"/>
      <c r="Q63" s="217"/>
      <c r="R63" s="211"/>
      <c r="S63" s="85"/>
    </row>
    <row r="64" spans="1:19" ht="15" customHeight="1">
      <c r="A64" s="221"/>
      <c r="B64" s="189"/>
      <c r="C64" s="190"/>
      <c r="D64" s="190"/>
      <c r="E64" s="191"/>
      <c r="G64" s="85"/>
      <c r="J64" s="179" t="s">
        <v>38</v>
      </c>
      <c r="K64" s="181"/>
      <c r="L64" s="169"/>
      <c r="O64" s="89"/>
      <c r="Q64" s="217"/>
      <c r="R64" s="211"/>
      <c r="S64" s="85"/>
    </row>
    <row r="65" spans="1:19" ht="15" customHeight="1" thickBot="1">
      <c r="A65" s="221"/>
      <c r="B65" s="192"/>
      <c r="C65" s="193"/>
      <c r="D65" s="193"/>
      <c r="E65" s="194"/>
      <c r="G65" s="85"/>
      <c r="J65" s="167" t="s">
        <v>39</v>
      </c>
      <c r="K65" s="180"/>
      <c r="L65" s="169"/>
      <c r="O65" s="89"/>
      <c r="Q65" s="217"/>
      <c r="R65" s="212"/>
      <c r="S65" s="85"/>
    </row>
    <row r="66" spans="1:19" ht="15" customHeight="1" thickTop="1">
      <c r="B66" s="205">
        <f>B56+1</f>
        <v>2032</v>
      </c>
      <c r="C66" s="206"/>
      <c r="D66" s="206"/>
      <c r="E66" s="207"/>
      <c r="G66" s="85"/>
      <c r="K66" s="205">
        <f>B66</f>
        <v>2032</v>
      </c>
      <c r="L66" s="207"/>
      <c r="O66" s="89"/>
      <c r="R66" s="172">
        <f>$B66</f>
        <v>2032</v>
      </c>
      <c r="S66" s="85"/>
    </row>
    <row r="67" spans="1:19" ht="15" customHeight="1">
      <c r="B67" s="202" t="str">
        <f>$B66-1&amp;"/"&amp;$B66</f>
        <v>2031/2032</v>
      </c>
      <c r="C67" s="203"/>
      <c r="D67" s="203"/>
      <c r="E67" s="204"/>
      <c r="G67" s="85"/>
      <c r="K67" s="202" t="str">
        <f>$K66-1&amp;"/"&amp;$K66</f>
        <v>2031/2032</v>
      </c>
      <c r="L67" s="204"/>
      <c r="O67" s="89"/>
      <c r="R67" s="173" t="str">
        <f>$R66-1&amp;"/"&amp;$R66</f>
        <v>2031/2032</v>
      </c>
      <c r="S67" s="85"/>
    </row>
    <row r="68" spans="1:19" ht="15" customHeight="1">
      <c r="A68" s="221" t="s">
        <v>23</v>
      </c>
      <c r="B68" s="189"/>
      <c r="C68" s="190"/>
      <c r="D68" s="190"/>
      <c r="E68" s="191"/>
      <c r="G68" s="85"/>
      <c r="K68" s="162" t="s">
        <v>29</v>
      </c>
      <c r="L68" s="163" t="s">
        <v>24</v>
      </c>
      <c r="O68" s="89"/>
      <c r="Q68" s="217" t="s">
        <v>30</v>
      </c>
      <c r="R68" s="211"/>
      <c r="S68" s="85"/>
    </row>
    <row r="69" spans="1:19" ht="15" customHeight="1">
      <c r="A69" s="221"/>
      <c r="B69" s="189"/>
      <c r="C69" s="190"/>
      <c r="D69" s="190"/>
      <c r="E69" s="191"/>
      <c r="G69" s="85"/>
      <c r="J69" s="164" t="s">
        <v>31</v>
      </c>
      <c r="K69" s="133"/>
      <c r="L69" s="92"/>
      <c r="O69" s="89"/>
      <c r="Q69" s="218"/>
      <c r="R69" s="214"/>
      <c r="S69" s="85"/>
    </row>
    <row r="70" spans="1:19" ht="15" customHeight="1">
      <c r="A70" s="221"/>
      <c r="B70" s="189"/>
      <c r="C70" s="190"/>
      <c r="D70" s="190"/>
      <c r="E70" s="191"/>
      <c r="G70" s="85"/>
      <c r="J70" s="165" t="s">
        <v>32</v>
      </c>
      <c r="K70" s="134"/>
      <c r="L70" s="93"/>
      <c r="O70" s="89"/>
      <c r="Q70" s="219" t="s">
        <v>33</v>
      </c>
      <c r="R70" s="215"/>
      <c r="S70" s="85"/>
    </row>
    <row r="71" spans="1:19" ht="15" customHeight="1">
      <c r="A71" s="221"/>
      <c r="B71" s="189"/>
      <c r="C71" s="190"/>
      <c r="D71" s="190"/>
      <c r="E71" s="191"/>
      <c r="G71" s="85"/>
      <c r="J71" s="165" t="s">
        <v>34</v>
      </c>
      <c r="K71" s="135"/>
      <c r="L71" s="94"/>
      <c r="O71" s="89"/>
      <c r="Q71" s="218"/>
      <c r="R71" s="216"/>
      <c r="S71" s="85"/>
    </row>
    <row r="72" spans="1:19" ht="15" customHeight="1">
      <c r="A72" s="221"/>
      <c r="B72" s="189"/>
      <c r="C72" s="190"/>
      <c r="D72" s="190"/>
      <c r="E72" s="191"/>
      <c r="G72" s="85"/>
      <c r="J72" s="165" t="s">
        <v>35</v>
      </c>
      <c r="K72" s="136"/>
      <c r="L72" s="93"/>
      <c r="O72" s="89"/>
      <c r="Q72" s="219" t="s">
        <v>36</v>
      </c>
      <c r="R72" s="210"/>
      <c r="S72" s="85"/>
    </row>
    <row r="73" spans="1:19" ht="15" customHeight="1">
      <c r="A73" s="221"/>
      <c r="B73" s="189"/>
      <c r="C73" s="190"/>
      <c r="D73" s="190"/>
      <c r="E73" s="191"/>
      <c r="G73" s="85"/>
      <c r="J73" s="165" t="s">
        <v>37</v>
      </c>
      <c r="K73" s="137"/>
      <c r="L73" s="94"/>
      <c r="O73" s="89"/>
      <c r="Q73" s="217"/>
      <c r="R73" s="211"/>
      <c r="S73" s="85"/>
    </row>
    <row r="74" spans="1:19" ht="15" customHeight="1">
      <c r="A74" s="221"/>
      <c r="B74" s="189"/>
      <c r="C74" s="190"/>
      <c r="D74" s="190"/>
      <c r="E74" s="191"/>
      <c r="G74" s="85"/>
      <c r="J74" s="166" t="s">
        <v>38</v>
      </c>
      <c r="K74" s="181"/>
      <c r="L74" s="169"/>
      <c r="O74" s="89"/>
      <c r="Q74" s="217"/>
      <c r="R74" s="211"/>
      <c r="S74" s="85"/>
    </row>
    <row r="75" spans="1:19" ht="15" customHeight="1" thickBot="1">
      <c r="A75" s="221"/>
      <c r="B75" s="192"/>
      <c r="C75" s="193"/>
      <c r="D75" s="193"/>
      <c r="E75" s="194"/>
      <c r="G75" s="85"/>
      <c r="J75" s="167" t="s">
        <v>39</v>
      </c>
      <c r="K75" s="168"/>
      <c r="L75" s="169"/>
      <c r="O75" s="89"/>
      <c r="Q75" s="217"/>
      <c r="R75" s="212"/>
      <c r="S75" s="85"/>
    </row>
    <row r="76" spans="1:19" ht="15" customHeight="1" thickTop="1">
      <c r="B76" s="205">
        <f>B66+1</f>
        <v>2033</v>
      </c>
      <c r="C76" s="206"/>
      <c r="D76" s="206"/>
      <c r="E76" s="207"/>
      <c r="G76" s="85"/>
      <c r="K76" s="205">
        <f>B76</f>
        <v>2033</v>
      </c>
      <c r="L76" s="207"/>
      <c r="O76" s="89"/>
      <c r="R76" s="172">
        <f>$B76</f>
        <v>2033</v>
      </c>
      <c r="S76" s="85"/>
    </row>
    <row r="77" spans="1:19" ht="15" customHeight="1">
      <c r="B77" s="202" t="str">
        <f>$B76-1&amp;"/"&amp;$B76</f>
        <v>2032/2033</v>
      </c>
      <c r="C77" s="203"/>
      <c r="D77" s="203"/>
      <c r="E77" s="204"/>
      <c r="G77" s="85"/>
      <c r="K77" s="202" t="str">
        <f>$K76-1&amp;"/"&amp;$K76</f>
        <v>2032/2033</v>
      </c>
      <c r="L77" s="204"/>
      <c r="O77" s="89"/>
      <c r="R77" s="173" t="str">
        <f>$R76-1&amp;"/"&amp;$R76</f>
        <v>2032/2033</v>
      </c>
      <c r="S77" s="85"/>
    </row>
    <row r="78" spans="1:19" ht="15" customHeight="1">
      <c r="A78" s="221" t="s">
        <v>23</v>
      </c>
      <c r="B78" s="189"/>
      <c r="C78" s="190"/>
      <c r="D78" s="190"/>
      <c r="E78" s="191"/>
      <c r="G78" s="85"/>
      <c r="K78" s="162" t="s">
        <v>29</v>
      </c>
      <c r="L78" s="163" t="s">
        <v>24</v>
      </c>
      <c r="O78" s="89"/>
      <c r="Q78" s="217" t="s">
        <v>30</v>
      </c>
      <c r="R78" s="211"/>
      <c r="S78" s="85"/>
    </row>
    <row r="79" spans="1:19" ht="15" customHeight="1">
      <c r="A79" s="221"/>
      <c r="B79" s="189"/>
      <c r="C79" s="190"/>
      <c r="D79" s="190"/>
      <c r="E79" s="191"/>
      <c r="G79" s="85"/>
      <c r="J79" s="164" t="s">
        <v>31</v>
      </c>
      <c r="K79" s="133"/>
      <c r="L79" s="92"/>
      <c r="O79" s="89"/>
      <c r="Q79" s="218"/>
      <c r="R79" s="214"/>
      <c r="S79" s="85"/>
    </row>
    <row r="80" spans="1:19" ht="15" customHeight="1">
      <c r="A80" s="221"/>
      <c r="B80" s="189"/>
      <c r="C80" s="190"/>
      <c r="D80" s="190"/>
      <c r="E80" s="191"/>
      <c r="G80" s="85"/>
      <c r="J80" s="165" t="s">
        <v>32</v>
      </c>
      <c r="K80" s="134"/>
      <c r="L80" s="93"/>
      <c r="O80" s="89"/>
      <c r="Q80" s="219" t="s">
        <v>33</v>
      </c>
      <c r="R80" s="215"/>
      <c r="S80" s="85"/>
    </row>
    <row r="81" spans="1:19" ht="15" customHeight="1">
      <c r="A81" s="221"/>
      <c r="B81" s="189"/>
      <c r="C81" s="190"/>
      <c r="D81" s="190"/>
      <c r="E81" s="191"/>
      <c r="G81" s="85"/>
      <c r="J81" s="165" t="s">
        <v>34</v>
      </c>
      <c r="K81" s="135"/>
      <c r="L81" s="94"/>
      <c r="O81" s="89"/>
      <c r="Q81" s="218"/>
      <c r="R81" s="216"/>
      <c r="S81" s="85"/>
    </row>
    <row r="82" spans="1:19" ht="15" customHeight="1">
      <c r="A82" s="221"/>
      <c r="B82" s="189"/>
      <c r="C82" s="190"/>
      <c r="D82" s="190"/>
      <c r="E82" s="191"/>
      <c r="G82" s="85"/>
      <c r="J82" s="165" t="s">
        <v>35</v>
      </c>
      <c r="K82" s="136"/>
      <c r="L82" s="93"/>
      <c r="O82" s="89"/>
      <c r="Q82" s="219" t="s">
        <v>36</v>
      </c>
      <c r="R82" s="210"/>
      <c r="S82" s="85"/>
    </row>
    <row r="83" spans="1:19" ht="15" customHeight="1">
      <c r="A83" s="221"/>
      <c r="B83" s="189"/>
      <c r="C83" s="190"/>
      <c r="D83" s="190"/>
      <c r="E83" s="191"/>
      <c r="G83" s="85"/>
      <c r="J83" s="165" t="s">
        <v>37</v>
      </c>
      <c r="K83" s="137"/>
      <c r="L83" s="94"/>
      <c r="O83" s="89"/>
      <c r="Q83" s="217"/>
      <c r="R83" s="211"/>
      <c r="S83" s="85"/>
    </row>
    <row r="84" spans="1:19" ht="15" customHeight="1">
      <c r="A84" s="221"/>
      <c r="B84" s="189"/>
      <c r="C84" s="190"/>
      <c r="D84" s="190"/>
      <c r="E84" s="191"/>
      <c r="G84" s="85"/>
      <c r="J84" s="166" t="s">
        <v>38</v>
      </c>
      <c r="K84" s="168"/>
      <c r="L84" s="169"/>
      <c r="O84" s="89"/>
      <c r="Q84" s="217"/>
      <c r="R84" s="211"/>
      <c r="S84" s="85"/>
    </row>
    <row r="85" spans="1:19" ht="15" customHeight="1" thickBot="1">
      <c r="A85" s="221"/>
      <c r="B85" s="192"/>
      <c r="C85" s="193"/>
      <c r="D85" s="193"/>
      <c r="E85" s="194"/>
      <c r="G85" s="85"/>
      <c r="J85" s="167" t="s">
        <v>39</v>
      </c>
      <c r="K85" s="168"/>
      <c r="L85" s="169"/>
      <c r="O85" s="89"/>
      <c r="Q85" s="217"/>
      <c r="R85" s="212"/>
      <c r="S85" s="85"/>
    </row>
    <row r="86" spans="1:19" ht="15" customHeight="1" thickTop="1">
      <c r="B86" s="198">
        <f>B76+1</f>
        <v>2034</v>
      </c>
      <c r="C86" s="201"/>
      <c r="D86" s="201"/>
      <c r="E86" s="199"/>
      <c r="G86" s="85"/>
      <c r="K86" s="198">
        <f>B86</f>
        <v>2034</v>
      </c>
      <c r="L86" s="199"/>
      <c r="O86" s="89"/>
      <c r="R86" s="121">
        <f>$B86</f>
        <v>2034</v>
      </c>
      <c r="S86" s="85"/>
    </row>
    <row r="87" spans="1:19" ht="15" customHeight="1">
      <c r="B87" s="195" t="str">
        <f>$B86-1&amp;"/"&amp;$B86</f>
        <v>2033/2034</v>
      </c>
      <c r="C87" s="196"/>
      <c r="D87" s="196"/>
      <c r="E87" s="197"/>
      <c r="G87" s="85"/>
      <c r="K87" s="195" t="str">
        <f>$K86-1&amp;"/"&amp;$K86</f>
        <v>2033/2034</v>
      </c>
      <c r="L87" s="197"/>
      <c r="O87" s="89"/>
      <c r="R87" s="122" t="str">
        <f>$R86-1&amp;"/"&amp;$R86</f>
        <v>2033/2034</v>
      </c>
      <c r="S87" s="85"/>
    </row>
    <row r="88" spans="1:19" ht="15" customHeight="1">
      <c r="A88" s="229" t="s">
        <v>23</v>
      </c>
      <c r="B88" s="189"/>
      <c r="C88" s="190"/>
      <c r="D88" s="190"/>
      <c r="E88" s="191"/>
      <c r="G88" s="85"/>
      <c r="K88" s="73" t="s">
        <v>29</v>
      </c>
      <c r="L88" s="36" t="s">
        <v>24</v>
      </c>
      <c r="O88" s="89"/>
      <c r="Q88" s="209" t="s">
        <v>30</v>
      </c>
      <c r="R88" s="211"/>
      <c r="S88" s="85"/>
    </row>
    <row r="89" spans="1:19" ht="15" customHeight="1">
      <c r="A89" s="229"/>
      <c r="B89" s="189"/>
      <c r="C89" s="190"/>
      <c r="D89" s="190"/>
      <c r="E89" s="191"/>
      <c r="G89" s="85"/>
      <c r="J89" s="31" t="s">
        <v>31</v>
      </c>
      <c r="K89" s="133"/>
      <c r="L89" s="92"/>
      <c r="O89" s="89"/>
      <c r="Q89" s="213"/>
      <c r="R89" s="214"/>
      <c r="S89" s="85"/>
    </row>
    <row r="90" spans="1:19" ht="15" customHeight="1">
      <c r="A90" s="229"/>
      <c r="B90" s="189"/>
      <c r="C90" s="190"/>
      <c r="D90" s="190"/>
      <c r="E90" s="191"/>
      <c r="G90" s="85"/>
      <c r="J90" s="32" t="s">
        <v>32</v>
      </c>
      <c r="K90" s="134"/>
      <c r="L90" s="93"/>
      <c r="O90" s="89"/>
      <c r="Q90" s="208" t="s">
        <v>33</v>
      </c>
      <c r="R90" s="215"/>
      <c r="S90" s="85"/>
    </row>
    <row r="91" spans="1:19" ht="15" customHeight="1">
      <c r="A91" s="229"/>
      <c r="B91" s="189"/>
      <c r="C91" s="190"/>
      <c r="D91" s="190"/>
      <c r="E91" s="191"/>
      <c r="G91" s="85"/>
      <c r="J91" s="32" t="s">
        <v>34</v>
      </c>
      <c r="K91" s="135"/>
      <c r="L91" s="94"/>
      <c r="O91" s="89"/>
      <c r="Q91" s="213"/>
      <c r="R91" s="216"/>
      <c r="S91" s="85"/>
    </row>
    <row r="92" spans="1:19" ht="15" customHeight="1">
      <c r="A92" s="229"/>
      <c r="B92" s="189"/>
      <c r="C92" s="190"/>
      <c r="D92" s="190"/>
      <c r="E92" s="191"/>
      <c r="G92" s="85"/>
      <c r="J92" s="32" t="s">
        <v>35</v>
      </c>
      <c r="K92" s="136"/>
      <c r="L92" s="93"/>
      <c r="O92" s="89"/>
      <c r="Q92" s="208" t="s">
        <v>36</v>
      </c>
      <c r="R92" s="210"/>
      <c r="S92" s="85"/>
    </row>
    <row r="93" spans="1:19" ht="15" customHeight="1">
      <c r="A93" s="229"/>
      <c r="B93" s="189"/>
      <c r="C93" s="190"/>
      <c r="D93" s="190"/>
      <c r="E93" s="191"/>
      <c r="G93" s="85"/>
      <c r="J93" s="32" t="s">
        <v>37</v>
      </c>
      <c r="K93" s="137"/>
      <c r="L93" s="94"/>
      <c r="O93" s="89"/>
      <c r="Q93" s="209"/>
      <c r="R93" s="211"/>
      <c r="S93" s="85"/>
    </row>
    <row r="94" spans="1:19" ht="15" customHeight="1">
      <c r="A94" s="229"/>
      <c r="B94" s="189"/>
      <c r="C94" s="190"/>
      <c r="D94" s="190"/>
      <c r="E94" s="191"/>
      <c r="G94" s="85"/>
      <c r="J94" s="33" t="s">
        <v>38</v>
      </c>
      <c r="K94" s="134"/>
      <c r="L94" s="93"/>
      <c r="O94" s="89"/>
      <c r="Q94" s="209"/>
      <c r="R94" s="211"/>
      <c r="S94" s="85"/>
    </row>
    <row r="95" spans="1:19" ht="15" customHeight="1" thickBot="1">
      <c r="A95" s="229"/>
      <c r="B95" s="192"/>
      <c r="C95" s="193"/>
      <c r="D95" s="193"/>
      <c r="E95" s="194"/>
      <c r="G95" s="85"/>
      <c r="J95" s="34" t="s">
        <v>39</v>
      </c>
      <c r="K95" s="138"/>
      <c r="L95" s="95"/>
      <c r="O95" s="89"/>
      <c r="Q95" s="209"/>
      <c r="R95" s="212"/>
      <c r="S95" s="85"/>
    </row>
    <row r="96" spans="1:19" ht="15" customHeight="1" thickTop="1">
      <c r="B96" s="198">
        <f>B86+1</f>
        <v>2035</v>
      </c>
      <c r="C96" s="201"/>
      <c r="D96" s="201"/>
      <c r="E96" s="199"/>
      <c r="G96" s="85"/>
      <c r="K96" s="198">
        <f>B96</f>
        <v>2035</v>
      </c>
      <c r="L96" s="199"/>
      <c r="O96" s="89"/>
      <c r="R96" s="121">
        <f>$B96</f>
        <v>2035</v>
      </c>
      <c r="S96" s="85"/>
    </row>
    <row r="97" spans="1:19" ht="15" customHeight="1">
      <c r="B97" s="195" t="str">
        <f>$B96-1&amp;"/"&amp;$B96</f>
        <v>2034/2035</v>
      </c>
      <c r="C97" s="196"/>
      <c r="D97" s="196"/>
      <c r="E97" s="197"/>
      <c r="G97" s="85"/>
      <c r="K97" s="195" t="str">
        <f>$K96-1&amp;"/"&amp;$K96</f>
        <v>2034/2035</v>
      </c>
      <c r="L97" s="197"/>
      <c r="O97" s="89"/>
      <c r="R97" s="122" t="str">
        <f>$R96-1&amp;"/"&amp;$R96</f>
        <v>2034/2035</v>
      </c>
      <c r="S97" s="85"/>
    </row>
    <row r="98" spans="1:19" ht="15" customHeight="1">
      <c r="A98" s="229" t="s">
        <v>23</v>
      </c>
      <c r="B98" s="189"/>
      <c r="C98" s="190"/>
      <c r="D98" s="190"/>
      <c r="E98" s="191"/>
      <c r="G98" s="85"/>
      <c r="K98" s="73" t="s">
        <v>29</v>
      </c>
      <c r="L98" s="36" t="s">
        <v>24</v>
      </c>
      <c r="O98" s="89"/>
      <c r="Q98" s="209" t="s">
        <v>30</v>
      </c>
      <c r="R98" s="211"/>
      <c r="S98" s="85"/>
    </row>
    <row r="99" spans="1:19" ht="15" customHeight="1">
      <c r="A99" s="229"/>
      <c r="B99" s="189"/>
      <c r="C99" s="190"/>
      <c r="D99" s="190"/>
      <c r="E99" s="191"/>
      <c r="G99" s="85"/>
      <c r="J99" s="31" t="s">
        <v>31</v>
      </c>
      <c r="K99" s="133"/>
      <c r="L99" s="92"/>
      <c r="O99" s="89"/>
      <c r="Q99" s="213"/>
      <c r="R99" s="214"/>
      <c r="S99" s="85"/>
    </row>
    <row r="100" spans="1:19" ht="15" customHeight="1">
      <c r="A100" s="229"/>
      <c r="B100" s="189"/>
      <c r="C100" s="190"/>
      <c r="D100" s="190"/>
      <c r="E100" s="191"/>
      <c r="G100" s="85"/>
      <c r="J100" s="32" t="s">
        <v>32</v>
      </c>
      <c r="K100" s="134"/>
      <c r="L100" s="93"/>
      <c r="O100" s="89"/>
      <c r="Q100" s="208" t="s">
        <v>33</v>
      </c>
      <c r="R100" s="215"/>
      <c r="S100" s="85"/>
    </row>
    <row r="101" spans="1:19" ht="15" customHeight="1">
      <c r="A101" s="229"/>
      <c r="B101" s="189"/>
      <c r="C101" s="190"/>
      <c r="D101" s="190"/>
      <c r="E101" s="191"/>
      <c r="G101" s="85"/>
      <c r="J101" s="32" t="s">
        <v>34</v>
      </c>
      <c r="K101" s="135"/>
      <c r="L101" s="94"/>
      <c r="O101" s="89"/>
      <c r="Q101" s="213"/>
      <c r="R101" s="216"/>
      <c r="S101" s="85"/>
    </row>
    <row r="102" spans="1:19" ht="15" customHeight="1">
      <c r="A102" s="229"/>
      <c r="B102" s="189"/>
      <c r="C102" s="190"/>
      <c r="D102" s="190"/>
      <c r="E102" s="191"/>
      <c r="G102" s="85"/>
      <c r="J102" s="32" t="s">
        <v>35</v>
      </c>
      <c r="K102" s="136"/>
      <c r="L102" s="93"/>
      <c r="O102" s="89"/>
      <c r="Q102" s="208" t="s">
        <v>36</v>
      </c>
      <c r="R102" s="210"/>
      <c r="S102" s="85"/>
    </row>
    <row r="103" spans="1:19" ht="15" customHeight="1">
      <c r="A103" s="229"/>
      <c r="B103" s="189"/>
      <c r="C103" s="190"/>
      <c r="D103" s="190"/>
      <c r="E103" s="191"/>
      <c r="G103" s="85"/>
      <c r="J103" s="32" t="s">
        <v>37</v>
      </c>
      <c r="K103" s="137"/>
      <c r="L103" s="94"/>
      <c r="O103" s="89"/>
      <c r="Q103" s="209"/>
      <c r="R103" s="211"/>
      <c r="S103" s="85"/>
    </row>
    <row r="104" spans="1:19" ht="15" customHeight="1">
      <c r="A104" s="229"/>
      <c r="B104" s="189"/>
      <c r="C104" s="190"/>
      <c r="D104" s="190"/>
      <c r="E104" s="191"/>
      <c r="G104" s="85"/>
      <c r="J104" s="33" t="s">
        <v>38</v>
      </c>
      <c r="K104" s="134"/>
      <c r="L104" s="93"/>
      <c r="O104" s="89"/>
      <c r="Q104" s="209"/>
      <c r="R104" s="211"/>
      <c r="S104" s="85"/>
    </row>
    <row r="105" spans="1:19" ht="15" customHeight="1" thickBot="1">
      <c r="A105" s="229"/>
      <c r="B105" s="192"/>
      <c r="C105" s="193"/>
      <c r="D105" s="193"/>
      <c r="E105" s="194"/>
      <c r="G105" s="85"/>
      <c r="J105" s="34" t="s">
        <v>39</v>
      </c>
      <c r="K105" s="138"/>
      <c r="L105" s="95"/>
      <c r="O105" s="89"/>
      <c r="Q105" s="209"/>
      <c r="R105" s="212"/>
      <c r="S105" s="85"/>
    </row>
    <row r="106" spans="1:19" ht="15" customHeight="1" thickTop="1">
      <c r="B106" s="198">
        <f>B96+1</f>
        <v>2036</v>
      </c>
      <c r="C106" s="201"/>
      <c r="D106" s="201"/>
      <c r="E106" s="199"/>
      <c r="G106" s="85"/>
      <c r="K106" s="198">
        <f>B106</f>
        <v>2036</v>
      </c>
      <c r="L106" s="199"/>
      <c r="O106" s="89"/>
      <c r="R106" s="121">
        <f>$B106</f>
        <v>2036</v>
      </c>
      <c r="S106" s="85"/>
    </row>
    <row r="107" spans="1:19" ht="15" customHeight="1">
      <c r="B107" s="195" t="str">
        <f>$B106-1&amp;"/"&amp;$B106</f>
        <v>2035/2036</v>
      </c>
      <c r="C107" s="196"/>
      <c r="D107" s="196"/>
      <c r="E107" s="197"/>
      <c r="G107" s="85"/>
      <c r="K107" s="195" t="str">
        <f>$K106-1&amp;"/"&amp;$K106</f>
        <v>2035/2036</v>
      </c>
      <c r="L107" s="197"/>
      <c r="O107" s="89"/>
      <c r="R107" s="122" t="str">
        <f>$R106-1&amp;"/"&amp;$R106</f>
        <v>2035/2036</v>
      </c>
      <c r="S107" s="85"/>
    </row>
    <row r="108" spans="1:19" ht="15" customHeight="1">
      <c r="A108" s="229" t="s">
        <v>23</v>
      </c>
      <c r="B108" s="189"/>
      <c r="C108" s="190"/>
      <c r="D108" s="190"/>
      <c r="E108" s="191"/>
      <c r="G108" s="85"/>
      <c r="K108" s="73" t="s">
        <v>29</v>
      </c>
      <c r="L108" s="36" t="s">
        <v>24</v>
      </c>
      <c r="O108" s="89"/>
      <c r="Q108" s="209" t="s">
        <v>30</v>
      </c>
      <c r="R108" s="211"/>
      <c r="S108" s="85"/>
    </row>
    <row r="109" spans="1:19" ht="15" customHeight="1">
      <c r="A109" s="229"/>
      <c r="B109" s="189"/>
      <c r="C109" s="190"/>
      <c r="D109" s="190"/>
      <c r="E109" s="191"/>
      <c r="G109" s="85"/>
      <c r="J109" s="31" t="s">
        <v>31</v>
      </c>
      <c r="K109" s="133"/>
      <c r="L109" s="92"/>
      <c r="O109" s="89"/>
      <c r="Q109" s="213"/>
      <c r="R109" s="214"/>
      <c r="S109" s="85"/>
    </row>
    <row r="110" spans="1:19" ht="15" customHeight="1">
      <c r="A110" s="229"/>
      <c r="B110" s="189"/>
      <c r="C110" s="190"/>
      <c r="D110" s="190"/>
      <c r="E110" s="191"/>
      <c r="G110" s="85"/>
      <c r="J110" s="32" t="s">
        <v>32</v>
      </c>
      <c r="K110" s="134"/>
      <c r="L110" s="93"/>
      <c r="O110" s="89"/>
      <c r="Q110" s="208" t="s">
        <v>33</v>
      </c>
      <c r="R110" s="215"/>
      <c r="S110" s="85"/>
    </row>
    <row r="111" spans="1:19" ht="15" customHeight="1">
      <c r="A111" s="229"/>
      <c r="B111" s="189"/>
      <c r="C111" s="190"/>
      <c r="D111" s="190"/>
      <c r="E111" s="191"/>
      <c r="G111" s="85"/>
      <c r="J111" s="32" t="s">
        <v>34</v>
      </c>
      <c r="K111" s="135"/>
      <c r="L111" s="94"/>
      <c r="O111" s="89"/>
      <c r="Q111" s="213"/>
      <c r="R111" s="216"/>
      <c r="S111" s="85"/>
    </row>
    <row r="112" spans="1:19" ht="15" customHeight="1">
      <c r="A112" s="229"/>
      <c r="B112" s="189"/>
      <c r="C112" s="190"/>
      <c r="D112" s="190"/>
      <c r="E112" s="191"/>
      <c r="G112" s="85"/>
      <c r="J112" s="32" t="s">
        <v>35</v>
      </c>
      <c r="K112" s="136"/>
      <c r="L112" s="93"/>
      <c r="O112" s="89"/>
      <c r="Q112" s="208" t="s">
        <v>36</v>
      </c>
      <c r="R112" s="210"/>
      <c r="S112" s="85"/>
    </row>
    <row r="113" spans="1:19" ht="15" customHeight="1">
      <c r="A113" s="229"/>
      <c r="B113" s="189"/>
      <c r="C113" s="190"/>
      <c r="D113" s="190"/>
      <c r="E113" s="191"/>
      <c r="G113" s="85"/>
      <c r="J113" s="32" t="s">
        <v>37</v>
      </c>
      <c r="K113" s="137"/>
      <c r="L113" s="94"/>
      <c r="O113" s="89"/>
      <c r="Q113" s="209"/>
      <c r="R113" s="211"/>
      <c r="S113" s="85"/>
    </row>
    <row r="114" spans="1:19" ht="15" customHeight="1">
      <c r="A114" s="229"/>
      <c r="B114" s="189"/>
      <c r="C114" s="190"/>
      <c r="D114" s="190"/>
      <c r="E114" s="191"/>
      <c r="G114" s="85"/>
      <c r="J114" s="33" t="s">
        <v>38</v>
      </c>
      <c r="K114" s="134"/>
      <c r="L114" s="93"/>
      <c r="O114" s="89"/>
      <c r="Q114" s="209"/>
      <c r="R114" s="211"/>
      <c r="S114" s="85"/>
    </row>
    <row r="115" spans="1:19" ht="15" customHeight="1" thickBot="1">
      <c r="A115" s="229"/>
      <c r="B115" s="192"/>
      <c r="C115" s="193"/>
      <c r="D115" s="193"/>
      <c r="E115" s="194"/>
      <c r="G115" s="85"/>
      <c r="J115" s="34" t="s">
        <v>39</v>
      </c>
      <c r="K115" s="138"/>
      <c r="L115" s="95"/>
      <c r="O115" s="89"/>
      <c r="Q115" s="209"/>
      <c r="R115" s="212"/>
      <c r="S115" s="85"/>
    </row>
    <row r="116" spans="1:19" ht="15" customHeight="1" thickTop="1">
      <c r="B116" s="198">
        <f>B106+1</f>
        <v>2037</v>
      </c>
      <c r="C116" s="201"/>
      <c r="D116" s="201"/>
      <c r="E116" s="199"/>
      <c r="G116" s="85"/>
      <c r="K116" s="198">
        <f>B116</f>
        <v>2037</v>
      </c>
      <c r="L116" s="199"/>
      <c r="O116" s="89"/>
      <c r="R116" s="121">
        <f>$B116</f>
        <v>2037</v>
      </c>
      <c r="S116" s="85"/>
    </row>
    <row r="117" spans="1:19" ht="15" customHeight="1">
      <c r="B117" s="195" t="str">
        <f>$B116-1&amp;"/"&amp;$B116</f>
        <v>2036/2037</v>
      </c>
      <c r="C117" s="196"/>
      <c r="D117" s="196"/>
      <c r="E117" s="197"/>
      <c r="G117" s="85"/>
      <c r="K117" s="195" t="str">
        <f>$K116-1&amp;"/"&amp;$K116</f>
        <v>2036/2037</v>
      </c>
      <c r="L117" s="197"/>
      <c r="O117" s="89"/>
      <c r="R117" s="122" t="str">
        <f>$R116-1&amp;"/"&amp;$R116</f>
        <v>2036/2037</v>
      </c>
      <c r="S117" s="85"/>
    </row>
    <row r="118" spans="1:19" ht="15" customHeight="1">
      <c r="A118" s="229" t="s">
        <v>23</v>
      </c>
      <c r="B118" s="189"/>
      <c r="C118" s="190"/>
      <c r="D118" s="190"/>
      <c r="E118" s="191"/>
      <c r="G118" s="85"/>
      <c r="K118" s="73" t="s">
        <v>29</v>
      </c>
      <c r="L118" s="36" t="s">
        <v>24</v>
      </c>
      <c r="O118" s="89"/>
      <c r="Q118" s="209" t="s">
        <v>30</v>
      </c>
      <c r="R118" s="211"/>
      <c r="S118" s="85"/>
    </row>
    <row r="119" spans="1:19" ht="15" customHeight="1">
      <c r="A119" s="229"/>
      <c r="B119" s="189"/>
      <c r="C119" s="190"/>
      <c r="D119" s="190"/>
      <c r="E119" s="191"/>
      <c r="G119" s="85"/>
      <c r="J119" s="31" t="s">
        <v>31</v>
      </c>
      <c r="K119" s="133"/>
      <c r="L119" s="92"/>
      <c r="O119" s="89"/>
      <c r="Q119" s="213"/>
      <c r="R119" s="214"/>
      <c r="S119" s="85"/>
    </row>
    <row r="120" spans="1:19" ht="15" customHeight="1">
      <c r="A120" s="229"/>
      <c r="B120" s="189"/>
      <c r="C120" s="190"/>
      <c r="D120" s="190"/>
      <c r="E120" s="191"/>
      <c r="G120" s="85"/>
      <c r="J120" s="32" t="s">
        <v>32</v>
      </c>
      <c r="K120" s="134"/>
      <c r="L120" s="93"/>
      <c r="O120" s="89"/>
      <c r="Q120" s="208" t="s">
        <v>33</v>
      </c>
      <c r="R120" s="215"/>
      <c r="S120" s="85"/>
    </row>
    <row r="121" spans="1:19" ht="15" customHeight="1">
      <c r="A121" s="229"/>
      <c r="B121" s="189"/>
      <c r="C121" s="190"/>
      <c r="D121" s="190"/>
      <c r="E121" s="191"/>
      <c r="G121" s="85"/>
      <c r="J121" s="32" t="s">
        <v>34</v>
      </c>
      <c r="K121" s="135"/>
      <c r="L121" s="94"/>
      <c r="O121" s="89"/>
      <c r="Q121" s="213"/>
      <c r="R121" s="216"/>
      <c r="S121" s="85"/>
    </row>
    <row r="122" spans="1:19" ht="15" customHeight="1">
      <c r="A122" s="229"/>
      <c r="B122" s="189"/>
      <c r="C122" s="190"/>
      <c r="D122" s="190"/>
      <c r="E122" s="191"/>
      <c r="G122" s="85"/>
      <c r="J122" s="32" t="s">
        <v>35</v>
      </c>
      <c r="K122" s="136"/>
      <c r="L122" s="93"/>
      <c r="O122" s="89"/>
      <c r="Q122" s="208" t="s">
        <v>36</v>
      </c>
      <c r="R122" s="210"/>
      <c r="S122" s="85"/>
    </row>
    <row r="123" spans="1:19" ht="15" customHeight="1">
      <c r="A123" s="229"/>
      <c r="B123" s="189"/>
      <c r="C123" s="190"/>
      <c r="D123" s="190"/>
      <c r="E123" s="191"/>
      <c r="G123" s="85"/>
      <c r="J123" s="32" t="s">
        <v>37</v>
      </c>
      <c r="K123" s="137"/>
      <c r="L123" s="94"/>
      <c r="O123" s="89"/>
      <c r="Q123" s="209"/>
      <c r="R123" s="211"/>
      <c r="S123" s="85"/>
    </row>
    <row r="124" spans="1:19" ht="15" customHeight="1">
      <c r="A124" s="229"/>
      <c r="B124" s="189"/>
      <c r="C124" s="190"/>
      <c r="D124" s="190"/>
      <c r="E124" s="191"/>
      <c r="G124" s="85"/>
      <c r="J124" s="33" t="s">
        <v>38</v>
      </c>
      <c r="K124" s="134"/>
      <c r="L124" s="93"/>
      <c r="O124" s="89"/>
      <c r="Q124" s="209"/>
      <c r="R124" s="211"/>
      <c r="S124" s="85"/>
    </row>
    <row r="125" spans="1:19" ht="15" customHeight="1" thickBot="1">
      <c r="A125" s="229"/>
      <c r="B125" s="192"/>
      <c r="C125" s="193"/>
      <c r="D125" s="193"/>
      <c r="E125" s="194"/>
      <c r="G125" s="85"/>
      <c r="J125" s="34" t="s">
        <v>39</v>
      </c>
      <c r="K125" s="138"/>
      <c r="L125" s="95"/>
      <c r="O125" s="89"/>
      <c r="Q125" s="209"/>
      <c r="R125" s="212"/>
      <c r="S125" s="85"/>
    </row>
    <row r="126" spans="1:19" ht="15" customHeight="1" thickTop="1">
      <c r="B126" s="198">
        <f>B116+1</f>
        <v>2038</v>
      </c>
      <c r="C126" s="201"/>
      <c r="D126" s="201"/>
      <c r="E126" s="199"/>
      <c r="G126" s="85"/>
      <c r="K126" s="198">
        <f>B126</f>
        <v>2038</v>
      </c>
      <c r="L126" s="199"/>
      <c r="O126" s="89"/>
      <c r="R126" s="121">
        <f>$B126</f>
        <v>2038</v>
      </c>
      <c r="S126" s="85"/>
    </row>
    <row r="127" spans="1:19" ht="15" customHeight="1">
      <c r="B127" s="195" t="str">
        <f>$B126-1&amp;"/"&amp;$B126</f>
        <v>2037/2038</v>
      </c>
      <c r="C127" s="196"/>
      <c r="D127" s="196"/>
      <c r="E127" s="197"/>
      <c r="G127" s="85"/>
      <c r="K127" s="195" t="str">
        <f>$K126-1&amp;"/"&amp;$K126</f>
        <v>2037/2038</v>
      </c>
      <c r="L127" s="197"/>
      <c r="O127" s="89"/>
      <c r="R127" s="122" t="str">
        <f>$R126-1&amp;"/"&amp;$R126</f>
        <v>2037/2038</v>
      </c>
      <c r="S127" s="85"/>
    </row>
    <row r="128" spans="1:19" ht="15" customHeight="1">
      <c r="A128" s="229" t="s">
        <v>23</v>
      </c>
      <c r="B128" s="189"/>
      <c r="C128" s="190"/>
      <c r="D128" s="190"/>
      <c r="E128" s="191"/>
      <c r="G128" s="85"/>
      <c r="K128" s="73" t="s">
        <v>29</v>
      </c>
      <c r="L128" s="36" t="s">
        <v>24</v>
      </c>
      <c r="O128" s="89"/>
      <c r="Q128" s="209" t="s">
        <v>30</v>
      </c>
      <c r="R128" s="211"/>
      <c r="S128" s="85"/>
    </row>
    <row r="129" spans="1:19" ht="15" customHeight="1">
      <c r="A129" s="229"/>
      <c r="B129" s="189"/>
      <c r="C129" s="190"/>
      <c r="D129" s="190"/>
      <c r="E129" s="191"/>
      <c r="G129" s="85"/>
      <c r="J129" s="31" t="s">
        <v>31</v>
      </c>
      <c r="K129" s="133"/>
      <c r="L129" s="92"/>
      <c r="O129" s="89"/>
      <c r="Q129" s="213"/>
      <c r="R129" s="214"/>
      <c r="S129" s="85"/>
    </row>
    <row r="130" spans="1:19" ht="15" customHeight="1">
      <c r="A130" s="229"/>
      <c r="B130" s="189"/>
      <c r="C130" s="190"/>
      <c r="D130" s="190"/>
      <c r="E130" s="191"/>
      <c r="G130" s="85"/>
      <c r="J130" s="32" t="s">
        <v>32</v>
      </c>
      <c r="K130" s="134"/>
      <c r="L130" s="93"/>
      <c r="O130" s="89"/>
      <c r="Q130" s="208" t="s">
        <v>33</v>
      </c>
      <c r="R130" s="215"/>
      <c r="S130" s="85"/>
    </row>
    <row r="131" spans="1:19" ht="15" customHeight="1">
      <c r="A131" s="229"/>
      <c r="B131" s="189"/>
      <c r="C131" s="190"/>
      <c r="D131" s="190"/>
      <c r="E131" s="191"/>
      <c r="G131" s="85"/>
      <c r="J131" s="32" t="s">
        <v>34</v>
      </c>
      <c r="K131" s="135"/>
      <c r="L131" s="94"/>
      <c r="O131" s="89"/>
      <c r="Q131" s="213"/>
      <c r="R131" s="216"/>
      <c r="S131" s="85"/>
    </row>
    <row r="132" spans="1:19" ht="15" customHeight="1">
      <c r="A132" s="229"/>
      <c r="B132" s="189"/>
      <c r="C132" s="190"/>
      <c r="D132" s="190"/>
      <c r="E132" s="191"/>
      <c r="G132" s="85"/>
      <c r="J132" s="32" t="s">
        <v>35</v>
      </c>
      <c r="K132" s="136"/>
      <c r="L132" s="93"/>
      <c r="O132" s="89"/>
      <c r="Q132" s="208" t="s">
        <v>36</v>
      </c>
      <c r="R132" s="210"/>
      <c r="S132" s="85"/>
    </row>
    <row r="133" spans="1:19" ht="15" customHeight="1">
      <c r="A133" s="229"/>
      <c r="B133" s="189"/>
      <c r="C133" s="190"/>
      <c r="D133" s="190"/>
      <c r="E133" s="191"/>
      <c r="G133" s="85"/>
      <c r="J133" s="32" t="s">
        <v>37</v>
      </c>
      <c r="K133" s="137"/>
      <c r="L133" s="94"/>
      <c r="O133" s="89"/>
      <c r="Q133" s="209"/>
      <c r="R133" s="211"/>
      <c r="S133" s="85"/>
    </row>
    <row r="134" spans="1:19" ht="15" customHeight="1">
      <c r="A134" s="229"/>
      <c r="B134" s="189"/>
      <c r="C134" s="190"/>
      <c r="D134" s="190"/>
      <c r="E134" s="191"/>
      <c r="G134" s="85"/>
      <c r="J134" s="33" t="s">
        <v>38</v>
      </c>
      <c r="K134" s="134"/>
      <c r="L134" s="93"/>
      <c r="O134" s="89"/>
      <c r="Q134" s="209"/>
      <c r="R134" s="211"/>
      <c r="S134" s="85"/>
    </row>
    <row r="135" spans="1:19" ht="15" customHeight="1" thickBot="1">
      <c r="A135" s="229"/>
      <c r="B135" s="192"/>
      <c r="C135" s="193"/>
      <c r="D135" s="193"/>
      <c r="E135" s="194"/>
      <c r="G135" s="85"/>
      <c r="J135" s="34" t="s">
        <v>39</v>
      </c>
      <c r="K135" s="138"/>
      <c r="L135" s="95"/>
      <c r="O135" s="89"/>
      <c r="Q135" s="209"/>
      <c r="R135" s="212"/>
      <c r="S135" s="85"/>
    </row>
    <row r="136" spans="1:19" ht="15" customHeight="1" thickTop="1">
      <c r="B136" s="198">
        <f>B126+1</f>
        <v>2039</v>
      </c>
      <c r="C136" s="201"/>
      <c r="D136" s="201"/>
      <c r="E136" s="199"/>
      <c r="G136" s="85"/>
      <c r="K136" s="198">
        <f>B136</f>
        <v>2039</v>
      </c>
      <c r="L136" s="199"/>
      <c r="O136" s="89"/>
      <c r="R136" s="121">
        <f>$B136</f>
        <v>2039</v>
      </c>
      <c r="S136" s="85"/>
    </row>
    <row r="137" spans="1:19" ht="15" customHeight="1">
      <c r="B137" s="195" t="str">
        <f>$B136-1&amp;"/"&amp;$B136</f>
        <v>2038/2039</v>
      </c>
      <c r="C137" s="196"/>
      <c r="D137" s="196"/>
      <c r="E137" s="197"/>
      <c r="G137" s="85"/>
      <c r="K137" s="195" t="str">
        <f>$K136-1&amp;"/"&amp;$K136</f>
        <v>2038/2039</v>
      </c>
      <c r="L137" s="197"/>
      <c r="O137" s="89"/>
      <c r="R137" s="122" t="str">
        <f>$R136-1&amp;"/"&amp;$R136</f>
        <v>2038/2039</v>
      </c>
      <c r="S137" s="85"/>
    </row>
    <row r="138" spans="1:19" ht="15" customHeight="1">
      <c r="A138" s="229" t="s">
        <v>23</v>
      </c>
      <c r="B138" s="189"/>
      <c r="C138" s="190"/>
      <c r="D138" s="190"/>
      <c r="E138" s="191"/>
      <c r="G138" s="85"/>
      <c r="K138" s="73" t="s">
        <v>29</v>
      </c>
      <c r="L138" s="36" t="s">
        <v>24</v>
      </c>
      <c r="O138" s="89"/>
      <c r="Q138" s="209" t="s">
        <v>30</v>
      </c>
      <c r="R138" s="211"/>
      <c r="S138" s="85"/>
    </row>
    <row r="139" spans="1:19" ht="15" customHeight="1">
      <c r="A139" s="229"/>
      <c r="B139" s="189"/>
      <c r="C139" s="190"/>
      <c r="D139" s="190"/>
      <c r="E139" s="191"/>
      <c r="G139" s="85"/>
      <c r="J139" s="31" t="s">
        <v>31</v>
      </c>
      <c r="K139" s="133"/>
      <c r="L139" s="92"/>
      <c r="O139" s="89"/>
      <c r="Q139" s="213"/>
      <c r="R139" s="214"/>
      <c r="S139" s="85"/>
    </row>
    <row r="140" spans="1:19" ht="15" customHeight="1">
      <c r="A140" s="229"/>
      <c r="B140" s="189"/>
      <c r="C140" s="190"/>
      <c r="D140" s="190"/>
      <c r="E140" s="191"/>
      <c r="G140" s="85"/>
      <c r="J140" s="32" t="s">
        <v>32</v>
      </c>
      <c r="K140" s="134"/>
      <c r="L140" s="93"/>
      <c r="O140" s="89"/>
      <c r="Q140" s="208" t="s">
        <v>33</v>
      </c>
      <c r="R140" s="215"/>
      <c r="S140" s="85"/>
    </row>
    <row r="141" spans="1:19" ht="15" customHeight="1">
      <c r="A141" s="229"/>
      <c r="B141" s="189"/>
      <c r="C141" s="190"/>
      <c r="D141" s="190"/>
      <c r="E141" s="191"/>
      <c r="G141" s="85"/>
      <c r="J141" s="32" t="s">
        <v>34</v>
      </c>
      <c r="K141" s="135"/>
      <c r="L141" s="94"/>
      <c r="O141" s="89"/>
      <c r="Q141" s="213"/>
      <c r="R141" s="216"/>
      <c r="S141" s="85"/>
    </row>
    <row r="142" spans="1:19" ht="15" customHeight="1">
      <c r="A142" s="229"/>
      <c r="B142" s="189"/>
      <c r="C142" s="190"/>
      <c r="D142" s="190"/>
      <c r="E142" s="191"/>
      <c r="G142" s="85"/>
      <c r="J142" s="32" t="s">
        <v>35</v>
      </c>
      <c r="K142" s="136"/>
      <c r="L142" s="93"/>
      <c r="O142" s="89"/>
      <c r="Q142" s="208" t="s">
        <v>36</v>
      </c>
      <c r="R142" s="210"/>
      <c r="S142" s="85"/>
    </row>
    <row r="143" spans="1:19" ht="15" customHeight="1">
      <c r="A143" s="229"/>
      <c r="B143" s="189"/>
      <c r="C143" s="190"/>
      <c r="D143" s="190"/>
      <c r="E143" s="191"/>
      <c r="G143" s="85"/>
      <c r="J143" s="32" t="s">
        <v>37</v>
      </c>
      <c r="K143" s="137"/>
      <c r="L143" s="94"/>
      <c r="O143" s="89"/>
      <c r="Q143" s="209"/>
      <c r="R143" s="211"/>
      <c r="S143" s="85"/>
    </row>
    <row r="144" spans="1:19" ht="15" customHeight="1">
      <c r="A144" s="229"/>
      <c r="B144" s="189"/>
      <c r="C144" s="190"/>
      <c r="D144" s="190"/>
      <c r="E144" s="191"/>
      <c r="G144" s="85"/>
      <c r="J144" s="33" t="s">
        <v>38</v>
      </c>
      <c r="K144" s="134"/>
      <c r="L144" s="93"/>
      <c r="O144" s="89"/>
      <c r="Q144" s="209"/>
      <c r="R144" s="211"/>
      <c r="S144" s="85"/>
    </row>
    <row r="145" spans="1:19" ht="15" customHeight="1" thickBot="1">
      <c r="A145" s="229"/>
      <c r="B145" s="192"/>
      <c r="C145" s="193"/>
      <c r="D145" s="193"/>
      <c r="E145" s="194"/>
      <c r="G145" s="85"/>
      <c r="J145" s="34" t="s">
        <v>39</v>
      </c>
      <c r="K145" s="138"/>
      <c r="L145" s="95"/>
      <c r="O145" s="89"/>
      <c r="Q145" s="209"/>
      <c r="R145" s="212"/>
      <c r="S145" s="85"/>
    </row>
    <row r="146" spans="1:19" ht="15" customHeight="1" thickTop="1">
      <c r="B146" s="198">
        <f>B136+1</f>
        <v>2040</v>
      </c>
      <c r="C146" s="201"/>
      <c r="D146" s="201"/>
      <c r="E146" s="199"/>
      <c r="G146" s="85"/>
      <c r="K146" s="198">
        <f>B146</f>
        <v>2040</v>
      </c>
      <c r="L146" s="199"/>
      <c r="O146" s="89"/>
      <c r="R146" s="121">
        <f>$B146</f>
        <v>2040</v>
      </c>
      <c r="S146" s="85"/>
    </row>
    <row r="147" spans="1:19" ht="15" customHeight="1">
      <c r="B147" s="195" t="str">
        <f>$B146-1&amp;"/"&amp;$B146</f>
        <v>2039/2040</v>
      </c>
      <c r="C147" s="196"/>
      <c r="D147" s="196"/>
      <c r="E147" s="197"/>
      <c r="G147" s="85"/>
      <c r="K147" s="195" t="str">
        <f>$K146-1&amp;"/"&amp;$K146</f>
        <v>2039/2040</v>
      </c>
      <c r="L147" s="197"/>
      <c r="O147" s="89"/>
      <c r="R147" s="122" t="str">
        <f>$R146-1&amp;"/"&amp;$R146</f>
        <v>2039/2040</v>
      </c>
      <c r="S147" s="85"/>
    </row>
    <row r="148" spans="1:19" ht="15" customHeight="1">
      <c r="A148" s="229" t="s">
        <v>23</v>
      </c>
      <c r="B148" s="189"/>
      <c r="C148" s="190"/>
      <c r="D148" s="190"/>
      <c r="E148" s="191"/>
      <c r="G148" s="85"/>
      <c r="K148" s="73" t="s">
        <v>29</v>
      </c>
      <c r="L148" s="36" t="s">
        <v>24</v>
      </c>
      <c r="O148" s="89"/>
      <c r="Q148" s="209" t="s">
        <v>30</v>
      </c>
      <c r="R148" s="211"/>
      <c r="S148" s="85"/>
    </row>
    <row r="149" spans="1:19" ht="15" customHeight="1">
      <c r="A149" s="229"/>
      <c r="B149" s="189"/>
      <c r="C149" s="190"/>
      <c r="D149" s="190"/>
      <c r="E149" s="191"/>
      <c r="G149" s="85"/>
      <c r="J149" s="31" t="s">
        <v>31</v>
      </c>
      <c r="K149" s="133"/>
      <c r="L149" s="92"/>
      <c r="O149" s="89"/>
      <c r="Q149" s="213"/>
      <c r="R149" s="214"/>
      <c r="S149" s="85"/>
    </row>
    <row r="150" spans="1:19" ht="15" customHeight="1">
      <c r="A150" s="229"/>
      <c r="B150" s="189"/>
      <c r="C150" s="190"/>
      <c r="D150" s="190"/>
      <c r="E150" s="191"/>
      <c r="G150" s="85"/>
      <c r="J150" s="32" t="s">
        <v>32</v>
      </c>
      <c r="K150" s="134"/>
      <c r="L150" s="93"/>
      <c r="O150" s="89"/>
      <c r="Q150" s="208" t="s">
        <v>33</v>
      </c>
      <c r="R150" s="215"/>
      <c r="S150" s="85"/>
    </row>
    <row r="151" spans="1:19" ht="15" customHeight="1">
      <c r="A151" s="229"/>
      <c r="B151" s="189"/>
      <c r="C151" s="190"/>
      <c r="D151" s="190"/>
      <c r="E151" s="191"/>
      <c r="G151" s="85"/>
      <c r="J151" s="32" t="s">
        <v>34</v>
      </c>
      <c r="K151" s="135"/>
      <c r="L151" s="94"/>
      <c r="O151" s="89"/>
      <c r="Q151" s="213"/>
      <c r="R151" s="216"/>
      <c r="S151" s="85"/>
    </row>
    <row r="152" spans="1:19" ht="15" customHeight="1">
      <c r="A152" s="229"/>
      <c r="B152" s="189"/>
      <c r="C152" s="190"/>
      <c r="D152" s="190"/>
      <c r="E152" s="191"/>
      <c r="G152" s="85"/>
      <c r="J152" s="32" t="s">
        <v>35</v>
      </c>
      <c r="K152" s="136"/>
      <c r="L152" s="93"/>
      <c r="O152" s="89"/>
      <c r="Q152" s="208" t="s">
        <v>36</v>
      </c>
      <c r="R152" s="210"/>
      <c r="S152" s="85"/>
    </row>
    <row r="153" spans="1:19" ht="15" customHeight="1">
      <c r="A153" s="229"/>
      <c r="B153" s="189"/>
      <c r="C153" s="190"/>
      <c r="D153" s="190"/>
      <c r="E153" s="191"/>
      <c r="G153" s="85"/>
      <c r="J153" s="32" t="s">
        <v>37</v>
      </c>
      <c r="K153" s="137"/>
      <c r="L153" s="94"/>
      <c r="O153" s="89"/>
      <c r="Q153" s="209"/>
      <c r="R153" s="211"/>
      <c r="S153" s="85"/>
    </row>
    <row r="154" spans="1:19" ht="15" customHeight="1">
      <c r="A154" s="229"/>
      <c r="B154" s="189"/>
      <c r="C154" s="190"/>
      <c r="D154" s="190"/>
      <c r="E154" s="191"/>
      <c r="G154" s="85"/>
      <c r="J154" s="33" t="s">
        <v>38</v>
      </c>
      <c r="K154" s="134"/>
      <c r="L154" s="93"/>
      <c r="O154" s="89"/>
      <c r="Q154" s="209"/>
      <c r="R154" s="211"/>
      <c r="S154" s="85"/>
    </row>
    <row r="155" spans="1:19" ht="15" customHeight="1" thickBot="1">
      <c r="A155" s="229"/>
      <c r="B155" s="192"/>
      <c r="C155" s="193"/>
      <c r="D155" s="193"/>
      <c r="E155" s="194"/>
      <c r="G155" s="85"/>
      <c r="J155" s="34" t="s">
        <v>39</v>
      </c>
      <c r="K155" s="138"/>
      <c r="L155" s="95"/>
      <c r="O155" s="89"/>
      <c r="Q155" s="209"/>
      <c r="R155" s="212"/>
      <c r="S155" s="85"/>
    </row>
    <row r="156" spans="1:19" ht="15" customHeight="1" thickTop="1">
      <c r="B156" s="198">
        <f>B146+1</f>
        <v>2041</v>
      </c>
      <c r="C156" s="201"/>
      <c r="D156" s="201"/>
      <c r="E156" s="199"/>
      <c r="G156" s="85"/>
      <c r="K156" s="198">
        <f>B156</f>
        <v>2041</v>
      </c>
      <c r="L156" s="199"/>
      <c r="O156" s="89"/>
      <c r="R156" s="121">
        <f>$B156</f>
        <v>2041</v>
      </c>
      <c r="S156" s="85"/>
    </row>
    <row r="157" spans="1:19" ht="15" customHeight="1">
      <c r="B157" s="195" t="str">
        <f>$B156-1&amp;"/"&amp;$B156</f>
        <v>2040/2041</v>
      </c>
      <c r="C157" s="196"/>
      <c r="D157" s="196"/>
      <c r="E157" s="197"/>
      <c r="G157" s="85"/>
      <c r="K157" s="195" t="str">
        <f>$K156-1&amp;"/"&amp;$K156</f>
        <v>2040/2041</v>
      </c>
      <c r="L157" s="197"/>
      <c r="O157" s="89"/>
      <c r="R157" s="122" t="str">
        <f>$R156-1&amp;"/"&amp;$R156</f>
        <v>2040/2041</v>
      </c>
      <c r="S157" s="85"/>
    </row>
    <row r="158" spans="1:19" ht="15" customHeight="1">
      <c r="A158" s="229" t="s">
        <v>23</v>
      </c>
      <c r="B158" s="189"/>
      <c r="C158" s="190"/>
      <c r="D158" s="190"/>
      <c r="E158" s="191"/>
      <c r="G158" s="85"/>
      <c r="K158" s="73" t="s">
        <v>29</v>
      </c>
      <c r="L158" s="36" t="s">
        <v>24</v>
      </c>
      <c r="O158" s="89"/>
      <c r="Q158" s="209" t="s">
        <v>30</v>
      </c>
      <c r="R158" s="211"/>
      <c r="S158" s="85"/>
    </row>
    <row r="159" spans="1:19" ht="15" customHeight="1">
      <c r="A159" s="229"/>
      <c r="B159" s="189"/>
      <c r="C159" s="190"/>
      <c r="D159" s="190"/>
      <c r="E159" s="191"/>
      <c r="G159" s="85"/>
      <c r="J159" s="31" t="s">
        <v>31</v>
      </c>
      <c r="K159" s="133"/>
      <c r="L159" s="92"/>
      <c r="O159" s="89"/>
      <c r="Q159" s="213"/>
      <c r="R159" s="214"/>
      <c r="S159" s="85"/>
    </row>
    <row r="160" spans="1:19" ht="15" customHeight="1">
      <c r="A160" s="229"/>
      <c r="B160" s="189"/>
      <c r="C160" s="190"/>
      <c r="D160" s="190"/>
      <c r="E160" s="191"/>
      <c r="G160" s="85"/>
      <c r="J160" s="32" t="s">
        <v>32</v>
      </c>
      <c r="K160" s="134"/>
      <c r="L160" s="93"/>
      <c r="O160" s="89"/>
      <c r="Q160" s="208" t="s">
        <v>33</v>
      </c>
      <c r="R160" s="215"/>
      <c r="S160" s="85"/>
    </row>
    <row r="161" spans="1:19" ht="15" customHeight="1">
      <c r="A161" s="229"/>
      <c r="B161" s="189"/>
      <c r="C161" s="190"/>
      <c r="D161" s="190"/>
      <c r="E161" s="191"/>
      <c r="G161" s="85"/>
      <c r="J161" s="32" t="s">
        <v>34</v>
      </c>
      <c r="K161" s="135"/>
      <c r="L161" s="94"/>
      <c r="O161" s="89"/>
      <c r="Q161" s="213"/>
      <c r="R161" s="216"/>
      <c r="S161" s="85"/>
    </row>
    <row r="162" spans="1:19" ht="15" customHeight="1">
      <c r="A162" s="229"/>
      <c r="B162" s="189"/>
      <c r="C162" s="190"/>
      <c r="D162" s="190"/>
      <c r="E162" s="191"/>
      <c r="G162" s="85"/>
      <c r="J162" s="32" t="s">
        <v>35</v>
      </c>
      <c r="K162" s="136"/>
      <c r="L162" s="93"/>
      <c r="O162" s="89"/>
      <c r="Q162" s="208" t="s">
        <v>36</v>
      </c>
      <c r="R162" s="210"/>
      <c r="S162" s="85"/>
    </row>
    <row r="163" spans="1:19" ht="15" customHeight="1">
      <c r="A163" s="229"/>
      <c r="B163" s="189"/>
      <c r="C163" s="190"/>
      <c r="D163" s="190"/>
      <c r="E163" s="191"/>
      <c r="G163" s="85"/>
      <c r="J163" s="32" t="s">
        <v>37</v>
      </c>
      <c r="K163" s="137"/>
      <c r="L163" s="94"/>
      <c r="O163" s="89"/>
      <c r="Q163" s="209"/>
      <c r="R163" s="211"/>
      <c r="S163" s="85"/>
    </row>
    <row r="164" spans="1:19" ht="15" customHeight="1">
      <c r="A164" s="229"/>
      <c r="B164" s="189"/>
      <c r="C164" s="190"/>
      <c r="D164" s="190"/>
      <c r="E164" s="191"/>
      <c r="G164" s="85"/>
      <c r="J164" s="33" t="s">
        <v>38</v>
      </c>
      <c r="K164" s="134"/>
      <c r="L164" s="93"/>
      <c r="O164" s="89"/>
      <c r="Q164" s="209"/>
      <c r="R164" s="211"/>
      <c r="S164" s="85"/>
    </row>
    <row r="165" spans="1:19" ht="15" customHeight="1" thickBot="1">
      <c r="A165" s="229"/>
      <c r="B165" s="192"/>
      <c r="C165" s="193"/>
      <c r="D165" s="193"/>
      <c r="E165" s="194"/>
      <c r="G165" s="85"/>
      <c r="J165" s="34" t="s">
        <v>39</v>
      </c>
      <c r="K165" s="138"/>
      <c r="L165" s="95"/>
      <c r="O165" s="89"/>
      <c r="Q165" s="209"/>
      <c r="R165" s="212"/>
      <c r="S165" s="85"/>
    </row>
    <row r="166" spans="1:19" ht="15" customHeight="1" thickTop="1">
      <c r="B166" s="198">
        <f>B156+1</f>
        <v>2042</v>
      </c>
      <c r="C166" s="201"/>
      <c r="D166" s="201"/>
      <c r="E166" s="199"/>
      <c r="G166" s="85"/>
      <c r="K166" s="198">
        <f>B166</f>
        <v>2042</v>
      </c>
      <c r="L166" s="199"/>
      <c r="O166" s="89"/>
      <c r="R166" s="121">
        <f>$B166</f>
        <v>2042</v>
      </c>
      <c r="S166" s="85"/>
    </row>
    <row r="167" spans="1:19" ht="15" customHeight="1">
      <c r="B167" s="195" t="str">
        <f>$B166-1&amp;"/"&amp;$B166</f>
        <v>2041/2042</v>
      </c>
      <c r="C167" s="196"/>
      <c r="D167" s="196"/>
      <c r="E167" s="197"/>
      <c r="G167" s="85"/>
      <c r="K167" s="195" t="str">
        <f>$K166-1&amp;"/"&amp;$K166</f>
        <v>2041/2042</v>
      </c>
      <c r="L167" s="197"/>
      <c r="O167" s="89"/>
      <c r="R167" s="122" t="str">
        <f>$R166-1&amp;"/"&amp;$R166</f>
        <v>2041/2042</v>
      </c>
      <c r="S167" s="85"/>
    </row>
    <row r="168" spans="1:19" ht="15" customHeight="1">
      <c r="A168" s="229" t="s">
        <v>23</v>
      </c>
      <c r="B168" s="189"/>
      <c r="C168" s="190"/>
      <c r="D168" s="190"/>
      <c r="E168" s="191"/>
      <c r="G168" s="85"/>
      <c r="K168" s="73" t="s">
        <v>29</v>
      </c>
      <c r="L168" s="36" t="s">
        <v>24</v>
      </c>
      <c r="O168" s="89"/>
      <c r="Q168" s="209" t="s">
        <v>30</v>
      </c>
      <c r="R168" s="211"/>
      <c r="S168" s="85"/>
    </row>
    <row r="169" spans="1:19" ht="15" customHeight="1">
      <c r="A169" s="229"/>
      <c r="B169" s="189"/>
      <c r="C169" s="190"/>
      <c r="D169" s="190"/>
      <c r="E169" s="191"/>
      <c r="G169" s="85"/>
      <c r="J169" s="31" t="s">
        <v>31</v>
      </c>
      <c r="K169" s="133"/>
      <c r="L169" s="92"/>
      <c r="O169" s="89"/>
      <c r="Q169" s="213"/>
      <c r="R169" s="214"/>
      <c r="S169" s="85"/>
    </row>
    <row r="170" spans="1:19" ht="15" customHeight="1">
      <c r="A170" s="229"/>
      <c r="B170" s="189"/>
      <c r="C170" s="190"/>
      <c r="D170" s="190"/>
      <c r="E170" s="191"/>
      <c r="G170" s="85"/>
      <c r="J170" s="32" t="s">
        <v>32</v>
      </c>
      <c r="K170" s="134"/>
      <c r="L170" s="93"/>
      <c r="O170" s="89"/>
      <c r="Q170" s="208" t="s">
        <v>33</v>
      </c>
      <c r="R170" s="215"/>
      <c r="S170" s="85"/>
    </row>
    <row r="171" spans="1:19" ht="15" customHeight="1">
      <c r="A171" s="229"/>
      <c r="B171" s="189"/>
      <c r="C171" s="190"/>
      <c r="D171" s="190"/>
      <c r="E171" s="191"/>
      <c r="G171" s="85"/>
      <c r="J171" s="32" t="s">
        <v>34</v>
      </c>
      <c r="K171" s="135"/>
      <c r="L171" s="94"/>
      <c r="O171" s="89"/>
      <c r="Q171" s="213"/>
      <c r="R171" s="216"/>
      <c r="S171" s="85"/>
    </row>
    <row r="172" spans="1:19" ht="15" customHeight="1">
      <c r="A172" s="229"/>
      <c r="B172" s="189"/>
      <c r="C172" s="190"/>
      <c r="D172" s="190"/>
      <c r="E172" s="191"/>
      <c r="G172" s="85"/>
      <c r="J172" s="32" t="s">
        <v>35</v>
      </c>
      <c r="K172" s="136"/>
      <c r="L172" s="93"/>
      <c r="O172" s="89"/>
      <c r="Q172" s="208" t="s">
        <v>36</v>
      </c>
      <c r="R172" s="210"/>
      <c r="S172" s="85"/>
    </row>
    <row r="173" spans="1:19" ht="15" customHeight="1">
      <c r="A173" s="229"/>
      <c r="B173" s="189"/>
      <c r="C173" s="190"/>
      <c r="D173" s="190"/>
      <c r="E173" s="191"/>
      <c r="G173" s="85"/>
      <c r="J173" s="32" t="s">
        <v>37</v>
      </c>
      <c r="K173" s="137"/>
      <c r="L173" s="94"/>
      <c r="O173" s="89"/>
      <c r="Q173" s="209"/>
      <c r="R173" s="211"/>
      <c r="S173" s="85"/>
    </row>
    <row r="174" spans="1:19" ht="15" customHeight="1">
      <c r="A174" s="229"/>
      <c r="B174" s="189"/>
      <c r="C174" s="190"/>
      <c r="D174" s="190"/>
      <c r="E174" s="191"/>
      <c r="G174" s="85"/>
      <c r="J174" s="33" t="s">
        <v>38</v>
      </c>
      <c r="K174" s="134"/>
      <c r="L174" s="93"/>
      <c r="O174" s="89"/>
      <c r="Q174" s="209"/>
      <c r="R174" s="211"/>
      <c r="S174" s="85"/>
    </row>
    <row r="175" spans="1:19" ht="15" customHeight="1" thickBot="1">
      <c r="A175" s="229"/>
      <c r="B175" s="192"/>
      <c r="C175" s="193"/>
      <c r="D175" s="193"/>
      <c r="E175" s="194"/>
      <c r="G175" s="85"/>
      <c r="J175" s="34" t="s">
        <v>39</v>
      </c>
      <c r="K175" s="138"/>
      <c r="L175" s="95"/>
      <c r="O175" s="89"/>
      <c r="Q175" s="209"/>
      <c r="R175" s="212"/>
      <c r="S175" s="85"/>
    </row>
    <row r="176" spans="1:19" ht="15" customHeight="1" thickTop="1">
      <c r="B176" s="198">
        <f>B166+1</f>
        <v>2043</v>
      </c>
      <c r="C176" s="201"/>
      <c r="D176" s="201"/>
      <c r="E176" s="199"/>
      <c r="G176" s="85"/>
      <c r="K176" s="198">
        <f>B176</f>
        <v>2043</v>
      </c>
      <c r="L176" s="199"/>
      <c r="O176" s="89"/>
      <c r="R176" s="121">
        <f>$B176</f>
        <v>2043</v>
      </c>
      <c r="S176" s="85"/>
    </row>
    <row r="177" spans="1:19" ht="15" customHeight="1">
      <c r="B177" s="195" t="str">
        <f>$B176-1&amp;"/"&amp;$B176</f>
        <v>2042/2043</v>
      </c>
      <c r="C177" s="196"/>
      <c r="D177" s="196"/>
      <c r="E177" s="197"/>
      <c r="G177" s="85"/>
      <c r="K177" s="195" t="str">
        <f>$K176-1&amp;"/"&amp;$K176</f>
        <v>2042/2043</v>
      </c>
      <c r="L177" s="197"/>
      <c r="O177" s="89"/>
      <c r="R177" s="122" t="str">
        <f>$R176-1&amp;"/"&amp;$R176</f>
        <v>2042/2043</v>
      </c>
      <c r="S177" s="85"/>
    </row>
    <row r="178" spans="1:19" ht="15" customHeight="1">
      <c r="A178" s="229" t="s">
        <v>23</v>
      </c>
      <c r="B178" s="189"/>
      <c r="C178" s="190"/>
      <c r="D178" s="190"/>
      <c r="E178" s="191"/>
      <c r="G178" s="85"/>
      <c r="K178" s="73" t="s">
        <v>29</v>
      </c>
      <c r="L178" s="36" t="s">
        <v>24</v>
      </c>
      <c r="O178" s="89"/>
      <c r="Q178" s="209" t="s">
        <v>30</v>
      </c>
      <c r="R178" s="211"/>
      <c r="S178" s="85"/>
    </row>
    <row r="179" spans="1:19" ht="15" customHeight="1">
      <c r="A179" s="229"/>
      <c r="B179" s="189"/>
      <c r="C179" s="190"/>
      <c r="D179" s="190"/>
      <c r="E179" s="191"/>
      <c r="G179" s="85"/>
      <c r="J179" s="31" t="s">
        <v>31</v>
      </c>
      <c r="K179" s="133"/>
      <c r="L179" s="92"/>
      <c r="O179" s="89"/>
      <c r="Q179" s="213"/>
      <c r="R179" s="214"/>
      <c r="S179" s="85"/>
    </row>
    <row r="180" spans="1:19" ht="15" customHeight="1">
      <c r="A180" s="229"/>
      <c r="B180" s="189"/>
      <c r="C180" s="190"/>
      <c r="D180" s="190"/>
      <c r="E180" s="191"/>
      <c r="G180" s="85"/>
      <c r="J180" s="32" t="s">
        <v>32</v>
      </c>
      <c r="K180" s="134"/>
      <c r="L180" s="93"/>
      <c r="O180" s="89"/>
      <c r="Q180" s="208" t="s">
        <v>33</v>
      </c>
      <c r="R180" s="215"/>
      <c r="S180" s="85"/>
    </row>
    <row r="181" spans="1:19" ht="15" customHeight="1">
      <c r="A181" s="229"/>
      <c r="B181" s="189"/>
      <c r="C181" s="190"/>
      <c r="D181" s="190"/>
      <c r="E181" s="191"/>
      <c r="G181" s="85"/>
      <c r="J181" s="32" t="s">
        <v>34</v>
      </c>
      <c r="K181" s="135"/>
      <c r="L181" s="94"/>
      <c r="O181" s="89"/>
      <c r="Q181" s="213"/>
      <c r="R181" s="216"/>
      <c r="S181" s="85"/>
    </row>
    <row r="182" spans="1:19" ht="15" customHeight="1">
      <c r="A182" s="229"/>
      <c r="B182" s="189"/>
      <c r="C182" s="190"/>
      <c r="D182" s="190"/>
      <c r="E182" s="191"/>
      <c r="G182" s="85"/>
      <c r="J182" s="32" t="s">
        <v>35</v>
      </c>
      <c r="K182" s="136"/>
      <c r="L182" s="93"/>
      <c r="O182" s="89"/>
      <c r="Q182" s="208" t="s">
        <v>36</v>
      </c>
      <c r="R182" s="210"/>
      <c r="S182" s="85"/>
    </row>
    <row r="183" spans="1:19" ht="15" customHeight="1">
      <c r="A183" s="229"/>
      <c r="B183" s="189"/>
      <c r="C183" s="190"/>
      <c r="D183" s="190"/>
      <c r="E183" s="191"/>
      <c r="G183" s="85"/>
      <c r="J183" s="32" t="s">
        <v>37</v>
      </c>
      <c r="K183" s="137"/>
      <c r="L183" s="94"/>
      <c r="O183" s="89"/>
      <c r="Q183" s="209"/>
      <c r="R183" s="211"/>
      <c r="S183" s="85"/>
    </row>
    <row r="184" spans="1:19" ht="15" customHeight="1">
      <c r="A184" s="229"/>
      <c r="B184" s="189"/>
      <c r="C184" s="190"/>
      <c r="D184" s="190"/>
      <c r="E184" s="191"/>
      <c r="G184" s="85"/>
      <c r="J184" s="33" t="s">
        <v>38</v>
      </c>
      <c r="K184" s="134"/>
      <c r="L184" s="93"/>
      <c r="O184" s="89"/>
      <c r="Q184" s="209"/>
      <c r="R184" s="211"/>
      <c r="S184" s="85"/>
    </row>
    <row r="185" spans="1:19" ht="15" customHeight="1" thickBot="1">
      <c r="A185" s="229"/>
      <c r="B185" s="192"/>
      <c r="C185" s="193"/>
      <c r="D185" s="193"/>
      <c r="E185" s="194"/>
      <c r="G185" s="85"/>
      <c r="J185" s="34" t="s">
        <v>39</v>
      </c>
      <c r="K185" s="138"/>
      <c r="L185" s="95"/>
      <c r="O185" s="89"/>
      <c r="Q185" s="209"/>
      <c r="R185" s="212"/>
      <c r="S185" s="85"/>
    </row>
    <row r="186" spans="1:19" ht="15" customHeight="1" thickTop="1">
      <c r="B186" s="198">
        <f>B176+1</f>
        <v>2044</v>
      </c>
      <c r="C186" s="201"/>
      <c r="D186" s="201"/>
      <c r="E186" s="199"/>
      <c r="G186" s="85"/>
      <c r="K186" s="198">
        <f>B186</f>
        <v>2044</v>
      </c>
      <c r="L186" s="199"/>
      <c r="O186" s="89"/>
      <c r="R186" s="121">
        <f>$B186</f>
        <v>2044</v>
      </c>
      <c r="S186" s="85"/>
    </row>
    <row r="187" spans="1:19" ht="15" customHeight="1">
      <c r="B187" s="195" t="str">
        <f>$B186-1&amp;"/"&amp;$B186</f>
        <v>2043/2044</v>
      </c>
      <c r="C187" s="196"/>
      <c r="D187" s="196"/>
      <c r="E187" s="197"/>
      <c r="G187" s="85"/>
      <c r="K187" s="195" t="str">
        <f>$K186-1&amp;"/"&amp;$K186</f>
        <v>2043/2044</v>
      </c>
      <c r="L187" s="197"/>
      <c r="O187" s="89"/>
      <c r="R187" s="122" t="str">
        <f>$R186-1&amp;"/"&amp;$R186</f>
        <v>2043/2044</v>
      </c>
      <c r="S187" s="85"/>
    </row>
    <row r="188" spans="1:19" ht="15" customHeight="1">
      <c r="A188" s="229" t="s">
        <v>23</v>
      </c>
      <c r="B188" s="189"/>
      <c r="C188" s="190"/>
      <c r="D188" s="190"/>
      <c r="E188" s="191"/>
      <c r="G188" s="85"/>
      <c r="K188" s="73" t="s">
        <v>29</v>
      </c>
      <c r="L188" s="36" t="s">
        <v>24</v>
      </c>
      <c r="O188" s="89"/>
      <c r="Q188" s="209" t="s">
        <v>30</v>
      </c>
      <c r="R188" s="211"/>
      <c r="S188" s="85"/>
    </row>
    <row r="189" spans="1:19" ht="15" customHeight="1">
      <c r="A189" s="229"/>
      <c r="B189" s="189"/>
      <c r="C189" s="190"/>
      <c r="D189" s="190"/>
      <c r="E189" s="191"/>
      <c r="G189" s="85"/>
      <c r="J189" s="31" t="s">
        <v>31</v>
      </c>
      <c r="K189" s="133"/>
      <c r="L189" s="92"/>
      <c r="O189" s="89"/>
      <c r="Q189" s="213"/>
      <c r="R189" s="214"/>
      <c r="S189" s="85"/>
    </row>
    <row r="190" spans="1:19" ht="15" customHeight="1">
      <c r="A190" s="229"/>
      <c r="B190" s="189"/>
      <c r="C190" s="190"/>
      <c r="D190" s="190"/>
      <c r="E190" s="191"/>
      <c r="G190" s="85"/>
      <c r="J190" s="32" t="s">
        <v>32</v>
      </c>
      <c r="K190" s="134"/>
      <c r="L190" s="93"/>
      <c r="O190" s="89"/>
      <c r="Q190" s="208" t="s">
        <v>33</v>
      </c>
      <c r="R190" s="215"/>
      <c r="S190" s="85"/>
    </row>
    <row r="191" spans="1:19" ht="15" customHeight="1">
      <c r="A191" s="229"/>
      <c r="B191" s="189"/>
      <c r="C191" s="190"/>
      <c r="D191" s="190"/>
      <c r="E191" s="191"/>
      <c r="G191" s="85"/>
      <c r="J191" s="32" t="s">
        <v>34</v>
      </c>
      <c r="K191" s="135"/>
      <c r="L191" s="94"/>
      <c r="O191" s="89"/>
      <c r="Q191" s="213"/>
      <c r="R191" s="216"/>
      <c r="S191" s="85"/>
    </row>
    <row r="192" spans="1:19" ht="15" customHeight="1">
      <c r="A192" s="229"/>
      <c r="B192" s="189"/>
      <c r="C192" s="190"/>
      <c r="D192" s="190"/>
      <c r="E192" s="191"/>
      <c r="G192" s="85"/>
      <c r="J192" s="32" t="s">
        <v>35</v>
      </c>
      <c r="K192" s="136"/>
      <c r="L192" s="93"/>
      <c r="O192" s="89"/>
      <c r="Q192" s="208" t="s">
        <v>36</v>
      </c>
      <c r="R192" s="210"/>
      <c r="S192" s="85"/>
    </row>
    <row r="193" spans="1:19" ht="15" customHeight="1">
      <c r="A193" s="229"/>
      <c r="B193" s="189"/>
      <c r="C193" s="190"/>
      <c r="D193" s="190"/>
      <c r="E193" s="191"/>
      <c r="G193" s="85"/>
      <c r="J193" s="32" t="s">
        <v>37</v>
      </c>
      <c r="K193" s="137"/>
      <c r="L193" s="94"/>
      <c r="O193" s="89"/>
      <c r="Q193" s="209"/>
      <c r="R193" s="211"/>
      <c r="S193" s="85"/>
    </row>
    <row r="194" spans="1:19" ht="15" customHeight="1">
      <c r="A194" s="229"/>
      <c r="B194" s="189"/>
      <c r="C194" s="190"/>
      <c r="D194" s="190"/>
      <c r="E194" s="191"/>
      <c r="G194" s="85"/>
      <c r="J194" s="33" t="s">
        <v>38</v>
      </c>
      <c r="K194" s="134"/>
      <c r="L194" s="93"/>
      <c r="O194" s="89"/>
      <c r="Q194" s="209"/>
      <c r="R194" s="211"/>
      <c r="S194" s="85"/>
    </row>
    <row r="195" spans="1:19" ht="15" customHeight="1" thickBot="1">
      <c r="A195" s="229"/>
      <c r="B195" s="192"/>
      <c r="C195" s="193"/>
      <c r="D195" s="193"/>
      <c r="E195" s="194"/>
      <c r="G195" s="85"/>
      <c r="J195" s="34" t="s">
        <v>39</v>
      </c>
      <c r="K195" s="138"/>
      <c r="L195" s="95"/>
      <c r="O195" s="89"/>
      <c r="Q195" s="209"/>
      <c r="R195" s="212"/>
      <c r="S195" s="85"/>
    </row>
    <row r="196" spans="1:19" ht="15" customHeight="1" thickTop="1">
      <c r="B196" s="198">
        <f>B186+1</f>
        <v>2045</v>
      </c>
      <c r="C196" s="201"/>
      <c r="D196" s="201"/>
      <c r="E196" s="199"/>
      <c r="G196" s="85"/>
      <c r="K196" s="198">
        <f>B196</f>
        <v>2045</v>
      </c>
      <c r="L196" s="199"/>
      <c r="O196" s="89"/>
      <c r="R196" s="121">
        <f>$B196</f>
        <v>2045</v>
      </c>
      <c r="S196" s="85"/>
    </row>
    <row r="197" spans="1:19" ht="15" customHeight="1">
      <c r="B197" s="195" t="str">
        <f>$B196-1&amp;"/"&amp;$B196</f>
        <v>2044/2045</v>
      </c>
      <c r="C197" s="196"/>
      <c r="D197" s="196"/>
      <c r="E197" s="197"/>
      <c r="G197" s="85"/>
      <c r="K197" s="195" t="str">
        <f>$K196-1&amp;"/"&amp;$K196</f>
        <v>2044/2045</v>
      </c>
      <c r="L197" s="197"/>
      <c r="O197" s="89"/>
      <c r="R197" s="122" t="str">
        <f>$R196-1&amp;"/"&amp;$R196</f>
        <v>2044/2045</v>
      </c>
      <c r="S197" s="85"/>
    </row>
    <row r="198" spans="1:19" ht="15" customHeight="1">
      <c r="A198" s="229" t="s">
        <v>23</v>
      </c>
      <c r="B198" s="189"/>
      <c r="C198" s="190"/>
      <c r="D198" s="190"/>
      <c r="E198" s="191"/>
      <c r="G198" s="85"/>
      <c r="K198" s="73" t="s">
        <v>29</v>
      </c>
      <c r="L198" s="36" t="s">
        <v>24</v>
      </c>
      <c r="O198" s="89"/>
      <c r="Q198" s="209" t="s">
        <v>30</v>
      </c>
      <c r="R198" s="211"/>
      <c r="S198" s="85"/>
    </row>
    <row r="199" spans="1:19" ht="15" customHeight="1">
      <c r="A199" s="229"/>
      <c r="B199" s="189"/>
      <c r="C199" s="190"/>
      <c r="D199" s="190"/>
      <c r="E199" s="191"/>
      <c r="G199" s="85"/>
      <c r="J199" s="31" t="s">
        <v>31</v>
      </c>
      <c r="K199" s="133"/>
      <c r="L199" s="92"/>
      <c r="O199" s="89"/>
      <c r="Q199" s="213"/>
      <c r="R199" s="214"/>
      <c r="S199" s="85"/>
    </row>
    <row r="200" spans="1:19" ht="15" customHeight="1">
      <c r="A200" s="229"/>
      <c r="B200" s="189"/>
      <c r="C200" s="190"/>
      <c r="D200" s="190"/>
      <c r="E200" s="191"/>
      <c r="G200" s="85"/>
      <c r="J200" s="32" t="s">
        <v>32</v>
      </c>
      <c r="K200" s="134"/>
      <c r="L200" s="93"/>
      <c r="O200" s="89"/>
      <c r="Q200" s="208" t="s">
        <v>33</v>
      </c>
      <c r="R200" s="215"/>
      <c r="S200" s="85"/>
    </row>
    <row r="201" spans="1:19" ht="15" customHeight="1">
      <c r="A201" s="229"/>
      <c r="B201" s="189"/>
      <c r="C201" s="190"/>
      <c r="D201" s="190"/>
      <c r="E201" s="191"/>
      <c r="G201" s="85"/>
      <c r="J201" s="32" t="s">
        <v>34</v>
      </c>
      <c r="K201" s="135"/>
      <c r="L201" s="94"/>
      <c r="O201" s="89"/>
      <c r="Q201" s="213"/>
      <c r="R201" s="216"/>
      <c r="S201" s="85"/>
    </row>
    <row r="202" spans="1:19" ht="15" customHeight="1">
      <c r="A202" s="229"/>
      <c r="B202" s="189"/>
      <c r="C202" s="190"/>
      <c r="D202" s="190"/>
      <c r="E202" s="191"/>
      <c r="G202" s="85"/>
      <c r="J202" s="32" t="s">
        <v>35</v>
      </c>
      <c r="K202" s="136"/>
      <c r="L202" s="93"/>
      <c r="O202" s="89"/>
      <c r="Q202" s="208" t="s">
        <v>36</v>
      </c>
      <c r="R202" s="210"/>
      <c r="S202" s="85"/>
    </row>
    <row r="203" spans="1:19" ht="15" customHeight="1">
      <c r="A203" s="229"/>
      <c r="B203" s="189"/>
      <c r="C203" s="190"/>
      <c r="D203" s="190"/>
      <c r="E203" s="191"/>
      <c r="G203" s="85"/>
      <c r="J203" s="32" t="s">
        <v>37</v>
      </c>
      <c r="K203" s="137"/>
      <c r="L203" s="94"/>
      <c r="O203" s="89"/>
      <c r="Q203" s="209"/>
      <c r="R203" s="211"/>
      <c r="S203" s="85"/>
    </row>
    <row r="204" spans="1:19" ht="15" customHeight="1">
      <c r="A204" s="229"/>
      <c r="B204" s="189"/>
      <c r="C204" s="190"/>
      <c r="D204" s="190"/>
      <c r="E204" s="191"/>
      <c r="G204" s="85"/>
      <c r="J204" s="33" t="s">
        <v>38</v>
      </c>
      <c r="K204" s="134"/>
      <c r="L204" s="93"/>
      <c r="O204" s="89"/>
      <c r="Q204" s="209"/>
      <c r="R204" s="211"/>
      <c r="S204" s="85"/>
    </row>
    <row r="205" spans="1:19" ht="15" customHeight="1" thickBot="1">
      <c r="A205" s="229"/>
      <c r="B205" s="192"/>
      <c r="C205" s="193"/>
      <c r="D205" s="193"/>
      <c r="E205" s="194"/>
      <c r="G205" s="85"/>
      <c r="J205" s="34" t="s">
        <v>39</v>
      </c>
      <c r="K205" s="138"/>
      <c r="L205" s="95"/>
      <c r="O205" s="89"/>
      <c r="Q205" s="209"/>
      <c r="R205" s="212"/>
      <c r="S205" s="85"/>
    </row>
    <row r="206" spans="1:19" ht="15" customHeight="1" thickTop="1">
      <c r="B206" s="198">
        <f>B196+1</f>
        <v>2046</v>
      </c>
      <c r="C206" s="201"/>
      <c r="D206" s="201"/>
      <c r="E206" s="199"/>
      <c r="G206" s="85"/>
      <c r="K206" s="198">
        <f>B206</f>
        <v>2046</v>
      </c>
      <c r="L206" s="199"/>
      <c r="O206" s="89"/>
      <c r="R206" s="121">
        <f>$B206</f>
        <v>2046</v>
      </c>
      <c r="S206" s="85"/>
    </row>
    <row r="207" spans="1:19" ht="15" customHeight="1">
      <c r="B207" s="195" t="str">
        <f>$B206-1&amp;"/"&amp;$B206</f>
        <v>2045/2046</v>
      </c>
      <c r="C207" s="196"/>
      <c r="D207" s="196"/>
      <c r="E207" s="197"/>
      <c r="G207" s="85"/>
      <c r="K207" s="195" t="str">
        <f>$K206-1&amp;"/"&amp;$K206</f>
        <v>2045/2046</v>
      </c>
      <c r="L207" s="197"/>
      <c r="O207" s="89"/>
      <c r="R207" s="122" t="str">
        <f>$R206-1&amp;"/"&amp;$R206</f>
        <v>2045/2046</v>
      </c>
      <c r="S207" s="85"/>
    </row>
    <row r="208" spans="1:19" ht="15" customHeight="1">
      <c r="A208" s="229" t="s">
        <v>23</v>
      </c>
      <c r="B208" s="189"/>
      <c r="C208" s="190"/>
      <c r="D208" s="190"/>
      <c r="E208" s="191"/>
      <c r="G208" s="85"/>
      <c r="K208" s="73" t="s">
        <v>29</v>
      </c>
      <c r="L208" s="36" t="s">
        <v>24</v>
      </c>
      <c r="O208" s="89"/>
      <c r="Q208" s="209" t="s">
        <v>30</v>
      </c>
      <c r="R208" s="211"/>
      <c r="S208" s="85"/>
    </row>
    <row r="209" spans="1:19" ht="15" customHeight="1">
      <c r="A209" s="229"/>
      <c r="B209" s="189"/>
      <c r="C209" s="190"/>
      <c r="D209" s="190"/>
      <c r="E209" s="191"/>
      <c r="G209" s="85"/>
      <c r="J209" s="31" t="s">
        <v>31</v>
      </c>
      <c r="K209" s="133"/>
      <c r="L209" s="92"/>
      <c r="O209" s="89"/>
      <c r="Q209" s="213"/>
      <c r="R209" s="214"/>
      <c r="S209" s="85"/>
    </row>
    <row r="210" spans="1:19" ht="15" customHeight="1">
      <c r="A210" s="229"/>
      <c r="B210" s="189"/>
      <c r="C210" s="190"/>
      <c r="D210" s="190"/>
      <c r="E210" s="191"/>
      <c r="G210" s="85"/>
      <c r="J210" s="32" t="s">
        <v>32</v>
      </c>
      <c r="K210" s="134"/>
      <c r="L210" s="93"/>
      <c r="O210" s="89"/>
      <c r="Q210" s="208" t="s">
        <v>33</v>
      </c>
      <c r="R210" s="215"/>
      <c r="S210" s="85"/>
    </row>
    <row r="211" spans="1:19" ht="15" customHeight="1">
      <c r="A211" s="229"/>
      <c r="B211" s="189"/>
      <c r="C211" s="190"/>
      <c r="D211" s="190"/>
      <c r="E211" s="191"/>
      <c r="G211" s="85"/>
      <c r="J211" s="32" t="s">
        <v>34</v>
      </c>
      <c r="K211" s="135"/>
      <c r="L211" s="94"/>
      <c r="O211" s="89"/>
      <c r="Q211" s="213"/>
      <c r="R211" s="216"/>
      <c r="S211" s="85"/>
    </row>
    <row r="212" spans="1:19" ht="15" customHeight="1">
      <c r="A212" s="229"/>
      <c r="B212" s="189"/>
      <c r="C212" s="190"/>
      <c r="D212" s="190"/>
      <c r="E212" s="191"/>
      <c r="G212" s="85"/>
      <c r="J212" s="32" t="s">
        <v>35</v>
      </c>
      <c r="K212" s="136"/>
      <c r="L212" s="93"/>
      <c r="O212" s="89"/>
      <c r="Q212" s="208" t="s">
        <v>36</v>
      </c>
      <c r="R212" s="210"/>
      <c r="S212" s="85"/>
    </row>
    <row r="213" spans="1:19" ht="15" customHeight="1">
      <c r="A213" s="229"/>
      <c r="B213" s="189"/>
      <c r="C213" s="190"/>
      <c r="D213" s="190"/>
      <c r="E213" s="191"/>
      <c r="G213" s="85"/>
      <c r="J213" s="32" t="s">
        <v>37</v>
      </c>
      <c r="K213" s="137"/>
      <c r="L213" s="94"/>
      <c r="O213" s="89"/>
      <c r="Q213" s="209"/>
      <c r="R213" s="211"/>
      <c r="S213" s="85"/>
    </row>
    <row r="214" spans="1:19" ht="15" customHeight="1">
      <c r="A214" s="229"/>
      <c r="B214" s="189"/>
      <c r="C214" s="190"/>
      <c r="D214" s="190"/>
      <c r="E214" s="191"/>
      <c r="G214" s="85"/>
      <c r="J214" s="33" t="s">
        <v>38</v>
      </c>
      <c r="K214" s="134"/>
      <c r="L214" s="93"/>
      <c r="O214" s="89"/>
      <c r="Q214" s="209"/>
      <c r="R214" s="211"/>
      <c r="S214" s="85"/>
    </row>
    <row r="215" spans="1:19" ht="15" customHeight="1" thickBot="1">
      <c r="A215" s="229"/>
      <c r="B215" s="192"/>
      <c r="C215" s="193"/>
      <c r="D215" s="193"/>
      <c r="E215" s="194"/>
      <c r="G215" s="85"/>
      <c r="J215" s="34" t="s">
        <v>39</v>
      </c>
      <c r="K215" s="138"/>
      <c r="L215" s="95"/>
      <c r="O215" s="89"/>
      <c r="Q215" s="209"/>
      <c r="R215" s="212"/>
      <c r="S215" s="85"/>
    </row>
    <row r="216" spans="1:19" ht="15" customHeight="1" thickTop="1"/>
    <row r="217" spans="1:19" ht="15" customHeight="1"/>
    <row r="218" spans="1:19" ht="15" customHeight="1"/>
    <row r="219" spans="1:19" ht="15" customHeight="1"/>
    <row r="220" spans="1:19" ht="15" customHeight="1"/>
    <row r="221" spans="1:19" ht="15" customHeight="1"/>
    <row r="222" spans="1:19" ht="15" customHeight="1"/>
    <row r="223" spans="1:19" ht="15" customHeight="1"/>
    <row r="224" spans="1:1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</sheetData>
  <sheetProtection selectLockedCells="1"/>
  <protectedRanges>
    <protectedRange sqref="B8:E15" name="Bereich1"/>
  </protectedRanges>
  <customSheetViews>
    <customSheetView guid="{21DC69AA-674C-4401-A7DF-FA0844BD5FD1}" scale="85" showGridLines="0" fitToPage="1">
      <pane ySplit="4" topLeftCell="A5" activePane="bottomLeft" state="frozen"/>
      <selection pane="bottomLeft" activeCell="K32" sqref="K32"/>
      <pageMargins left="0" right="0" top="0" bottom="0" header="0" footer="0"/>
      <pageSetup paperSize="9" scale="57" fitToHeight="0" orientation="landscape" verticalDpi="0" r:id="rId1"/>
    </customSheetView>
  </customSheetViews>
  <mergeCells count="257">
    <mergeCell ref="A1:S1"/>
    <mergeCell ref="J4:M4"/>
    <mergeCell ref="K106:L106"/>
    <mergeCell ref="K116:L116"/>
    <mergeCell ref="K117:L117"/>
    <mergeCell ref="K127:L127"/>
    <mergeCell ref="K137:L137"/>
    <mergeCell ref="K166:L166"/>
    <mergeCell ref="K76:L76"/>
    <mergeCell ref="K86:L86"/>
    <mergeCell ref="K96:L96"/>
    <mergeCell ref="K147:L147"/>
    <mergeCell ref="K157:L157"/>
    <mergeCell ref="B116:E116"/>
    <mergeCell ref="A118:A125"/>
    <mergeCell ref="B118:E125"/>
    <mergeCell ref="A108:A115"/>
    <mergeCell ref="B108:E115"/>
    <mergeCell ref="A68:A75"/>
    <mergeCell ref="B68:E75"/>
    <mergeCell ref="B56:E56"/>
    <mergeCell ref="A58:A65"/>
    <mergeCell ref="B58:E65"/>
    <mergeCell ref="A48:A55"/>
    <mergeCell ref="K197:L197"/>
    <mergeCell ref="K136:L136"/>
    <mergeCell ref="K126:L126"/>
    <mergeCell ref="K196:L196"/>
    <mergeCell ref="K186:L186"/>
    <mergeCell ref="K176:L176"/>
    <mergeCell ref="K156:L156"/>
    <mergeCell ref="A208:A215"/>
    <mergeCell ref="A4:F4"/>
    <mergeCell ref="K26:L26"/>
    <mergeCell ref="K36:L36"/>
    <mergeCell ref="K46:L46"/>
    <mergeCell ref="K56:L56"/>
    <mergeCell ref="K27:L27"/>
    <mergeCell ref="K37:L37"/>
    <mergeCell ref="K47:L47"/>
    <mergeCell ref="K207:L207"/>
    <mergeCell ref="K57:L57"/>
    <mergeCell ref="K67:L67"/>
    <mergeCell ref="K77:L77"/>
    <mergeCell ref="K87:L87"/>
    <mergeCell ref="K97:L97"/>
    <mergeCell ref="K107:L107"/>
    <mergeCell ref="K66:L66"/>
    <mergeCell ref="B206:E206"/>
    <mergeCell ref="A188:A195"/>
    <mergeCell ref="B188:E195"/>
    <mergeCell ref="B176:E176"/>
    <mergeCell ref="A178:A185"/>
    <mergeCell ref="A198:A205"/>
    <mergeCell ref="B198:E205"/>
    <mergeCell ref="B207:E207"/>
    <mergeCell ref="A168:A175"/>
    <mergeCell ref="B168:E175"/>
    <mergeCell ref="K167:L167"/>
    <mergeCell ref="K177:L177"/>
    <mergeCell ref="K187:L187"/>
    <mergeCell ref="B177:E177"/>
    <mergeCell ref="B187:E187"/>
    <mergeCell ref="B166:E166"/>
    <mergeCell ref="B167:E167"/>
    <mergeCell ref="A128:A135"/>
    <mergeCell ref="B128:E135"/>
    <mergeCell ref="A158:A165"/>
    <mergeCell ref="B158:E165"/>
    <mergeCell ref="B146:E146"/>
    <mergeCell ref="A148:A155"/>
    <mergeCell ref="B148:E155"/>
    <mergeCell ref="A138:A145"/>
    <mergeCell ref="B138:E145"/>
    <mergeCell ref="K146:L146"/>
    <mergeCell ref="B48:E55"/>
    <mergeCell ref="B106:E106"/>
    <mergeCell ref="B96:E96"/>
    <mergeCell ref="A98:A105"/>
    <mergeCell ref="B98:E105"/>
    <mergeCell ref="B86:E86"/>
    <mergeCell ref="A88:A95"/>
    <mergeCell ref="B88:E95"/>
    <mergeCell ref="A78:A85"/>
    <mergeCell ref="B78:E85"/>
    <mergeCell ref="B57:E57"/>
    <mergeCell ref="B67:E67"/>
    <mergeCell ref="B77:E77"/>
    <mergeCell ref="B87:E87"/>
    <mergeCell ref="B97:E97"/>
    <mergeCell ref="B46:E46"/>
    <mergeCell ref="B36:E36"/>
    <mergeCell ref="A38:A45"/>
    <mergeCell ref="B38:E45"/>
    <mergeCell ref="B26:E26"/>
    <mergeCell ref="A28:A35"/>
    <mergeCell ref="B28:E35"/>
    <mergeCell ref="A18:A25"/>
    <mergeCell ref="B18:E25"/>
    <mergeCell ref="B27:E27"/>
    <mergeCell ref="B37:E37"/>
    <mergeCell ref="B16:E16"/>
    <mergeCell ref="B6:E6"/>
    <mergeCell ref="A8:A15"/>
    <mergeCell ref="B8:E15"/>
    <mergeCell ref="Q12:Q15"/>
    <mergeCell ref="R12:R15"/>
    <mergeCell ref="B7:E7"/>
    <mergeCell ref="K7:L7"/>
    <mergeCell ref="B17:E17"/>
    <mergeCell ref="K17:L17"/>
    <mergeCell ref="K6:L6"/>
    <mergeCell ref="K16:L16"/>
    <mergeCell ref="Q8:Q9"/>
    <mergeCell ref="R8:R9"/>
    <mergeCell ref="Q10:Q11"/>
    <mergeCell ref="R10:R11"/>
    <mergeCell ref="Q18:Q19"/>
    <mergeCell ref="Q20:Q21"/>
    <mergeCell ref="R18:R19"/>
    <mergeCell ref="R20:R21"/>
    <mergeCell ref="Q22:Q25"/>
    <mergeCell ref="R22:R25"/>
    <mergeCell ref="Q32:Q35"/>
    <mergeCell ref="R32:R35"/>
    <mergeCell ref="Q42:Q45"/>
    <mergeCell ref="R42:R45"/>
    <mergeCell ref="Q28:Q29"/>
    <mergeCell ref="R28:R29"/>
    <mergeCell ref="Q30:Q31"/>
    <mergeCell ref="R30:R31"/>
    <mergeCell ref="Q38:Q39"/>
    <mergeCell ref="R38:R39"/>
    <mergeCell ref="Q40:Q41"/>
    <mergeCell ref="R40:R41"/>
    <mergeCell ref="Q52:Q55"/>
    <mergeCell ref="R52:R55"/>
    <mergeCell ref="Q62:Q65"/>
    <mergeCell ref="R62:R65"/>
    <mergeCell ref="Q48:Q49"/>
    <mergeCell ref="R48:R49"/>
    <mergeCell ref="Q50:Q51"/>
    <mergeCell ref="R50:R51"/>
    <mergeCell ref="Q58:Q59"/>
    <mergeCell ref="R58:R59"/>
    <mergeCell ref="Q60:Q61"/>
    <mergeCell ref="R60:R61"/>
    <mergeCell ref="Q68:Q69"/>
    <mergeCell ref="R68:R69"/>
    <mergeCell ref="Q70:Q71"/>
    <mergeCell ref="R70:R71"/>
    <mergeCell ref="Q72:Q75"/>
    <mergeCell ref="R72:R75"/>
    <mergeCell ref="Q82:Q85"/>
    <mergeCell ref="R82:R85"/>
    <mergeCell ref="Q92:Q95"/>
    <mergeCell ref="R92:R95"/>
    <mergeCell ref="Q78:Q79"/>
    <mergeCell ref="R78:R79"/>
    <mergeCell ref="Q80:Q81"/>
    <mergeCell ref="R80:R81"/>
    <mergeCell ref="Q88:Q89"/>
    <mergeCell ref="R88:R89"/>
    <mergeCell ref="Q90:Q91"/>
    <mergeCell ref="R90:R91"/>
    <mergeCell ref="Q102:Q105"/>
    <mergeCell ref="R102:R105"/>
    <mergeCell ref="Q112:Q115"/>
    <mergeCell ref="R112:R115"/>
    <mergeCell ref="Q98:Q99"/>
    <mergeCell ref="R98:R99"/>
    <mergeCell ref="Q100:Q101"/>
    <mergeCell ref="R100:R101"/>
    <mergeCell ref="Q108:Q109"/>
    <mergeCell ref="R108:R109"/>
    <mergeCell ref="Q110:Q111"/>
    <mergeCell ref="R110:R111"/>
    <mergeCell ref="Q118:Q119"/>
    <mergeCell ref="R118:R119"/>
    <mergeCell ref="Q120:Q121"/>
    <mergeCell ref="R120:R121"/>
    <mergeCell ref="Q122:Q125"/>
    <mergeCell ref="R122:R125"/>
    <mergeCell ref="Q132:Q135"/>
    <mergeCell ref="R132:R135"/>
    <mergeCell ref="Q142:Q145"/>
    <mergeCell ref="R142:R145"/>
    <mergeCell ref="Q128:Q129"/>
    <mergeCell ref="R128:R129"/>
    <mergeCell ref="Q130:Q131"/>
    <mergeCell ref="R130:R131"/>
    <mergeCell ref="Q138:Q139"/>
    <mergeCell ref="R138:R139"/>
    <mergeCell ref="Q140:Q141"/>
    <mergeCell ref="R140:R141"/>
    <mergeCell ref="Q190:Q191"/>
    <mergeCell ref="R190:R191"/>
    <mergeCell ref="Q152:Q155"/>
    <mergeCell ref="R152:R155"/>
    <mergeCell ref="Q162:Q165"/>
    <mergeCell ref="R162:R165"/>
    <mergeCell ref="Q148:Q149"/>
    <mergeCell ref="R148:R149"/>
    <mergeCell ref="Q150:Q151"/>
    <mergeCell ref="R150:R151"/>
    <mergeCell ref="Q158:Q159"/>
    <mergeCell ref="R158:R159"/>
    <mergeCell ref="Q160:Q161"/>
    <mergeCell ref="R160:R161"/>
    <mergeCell ref="Q198:Q199"/>
    <mergeCell ref="R198:R199"/>
    <mergeCell ref="Q200:Q201"/>
    <mergeCell ref="R200:R201"/>
    <mergeCell ref="Q208:Q209"/>
    <mergeCell ref="R208:R209"/>
    <mergeCell ref="Q210:Q211"/>
    <mergeCell ref="R210:R211"/>
    <mergeCell ref="Q168:Q169"/>
    <mergeCell ref="R168:R169"/>
    <mergeCell ref="Q170:Q171"/>
    <mergeCell ref="R170:R171"/>
    <mergeCell ref="Q172:Q175"/>
    <mergeCell ref="R172:R175"/>
    <mergeCell ref="Q182:Q185"/>
    <mergeCell ref="R182:R185"/>
    <mergeCell ref="Q192:Q195"/>
    <mergeCell ref="R192:R195"/>
    <mergeCell ref="Q178:Q179"/>
    <mergeCell ref="R178:R179"/>
    <mergeCell ref="Q180:Q181"/>
    <mergeCell ref="R180:R181"/>
    <mergeCell ref="Q188:Q189"/>
    <mergeCell ref="R188:R189"/>
    <mergeCell ref="B208:E215"/>
    <mergeCell ref="B197:E197"/>
    <mergeCell ref="K206:L206"/>
    <mergeCell ref="Q3:R3"/>
    <mergeCell ref="Q4:R4"/>
    <mergeCell ref="B196:E196"/>
    <mergeCell ref="B186:E186"/>
    <mergeCell ref="B156:E156"/>
    <mergeCell ref="B47:E47"/>
    <mergeCell ref="B107:E107"/>
    <mergeCell ref="B117:E117"/>
    <mergeCell ref="B127:E127"/>
    <mergeCell ref="B76:E76"/>
    <mergeCell ref="B66:E66"/>
    <mergeCell ref="B137:E137"/>
    <mergeCell ref="B147:E147"/>
    <mergeCell ref="B157:E157"/>
    <mergeCell ref="B136:E136"/>
    <mergeCell ref="B126:E126"/>
    <mergeCell ref="B178:E185"/>
    <mergeCell ref="Q202:Q205"/>
    <mergeCell ref="R202:R205"/>
    <mergeCell ref="Q212:Q215"/>
    <mergeCell ref="R212:R215"/>
  </mergeCells>
  <conditionalFormatting sqref="A8 A18 A28 A38 A48 A58 A68 A78 A88 A98 A108 A118 A128 A138 A148 A158 A168 A178 A188 A198 A208">
    <cfRule type="expression" dxfId="431" priority="1690">
      <formula>VLOOKUP($B6,$G$8:$G$11,1,0)</formula>
    </cfRule>
  </conditionalFormatting>
  <conditionalFormatting sqref="A9:A15 A19:A25 A29:A35 A39:A45 A49:A55 A59:A65 A69:A75 A79:A85 A89:A95 A99:A105 A109:A115 A119:A125 A129:A135 A139:A145 A149:A155 A159:A165 A169:A175 A179:A185 A189:A195 A199:A205 A209:A215">
    <cfRule type="expression" dxfId="430" priority="823">
      <formula>VLOOKUP($B8,$G$8:$G$11,1,0)</formula>
    </cfRule>
  </conditionalFormatting>
  <conditionalFormatting sqref="B17">
    <cfRule type="expression" dxfId="429" priority="816">
      <formula>VLOOKUP($B17,$G$8:$G$11,1,0)</formula>
    </cfRule>
  </conditionalFormatting>
  <conditionalFormatting sqref="B27">
    <cfRule type="expression" dxfId="428" priority="815">
      <formula>VLOOKUP($B27,$G$8:$G$11,1,0)</formula>
    </cfRule>
  </conditionalFormatting>
  <conditionalFormatting sqref="B47">
    <cfRule type="expression" dxfId="427" priority="813">
      <formula>VLOOKUP($B47,$G$8:$G$11,1,0)</formula>
    </cfRule>
  </conditionalFormatting>
  <conditionalFormatting sqref="B57">
    <cfRule type="expression" dxfId="426" priority="812">
      <formula>VLOOKUP($B57,$G$8:$G$11,1,0)</formula>
    </cfRule>
  </conditionalFormatting>
  <conditionalFormatting sqref="B67">
    <cfRule type="expression" dxfId="425" priority="811">
      <formula>VLOOKUP($B67,$G$8:$G$11,1,0)</formula>
    </cfRule>
  </conditionalFormatting>
  <conditionalFormatting sqref="B77">
    <cfRule type="expression" dxfId="424" priority="810">
      <formula>VLOOKUP($B77,$G$8:$G$11,1,0)</formula>
    </cfRule>
  </conditionalFormatting>
  <conditionalFormatting sqref="B87">
    <cfRule type="expression" dxfId="423" priority="809">
      <formula>VLOOKUP($B87,$G$8:$G$11,1,0)</formula>
    </cfRule>
  </conditionalFormatting>
  <conditionalFormatting sqref="B97">
    <cfRule type="expression" dxfId="422" priority="808">
      <formula>VLOOKUP($B97,$G$8:$G$11,1,0)</formula>
    </cfRule>
  </conditionalFormatting>
  <conditionalFormatting sqref="B107">
    <cfRule type="expression" dxfId="421" priority="807">
      <formula>VLOOKUP($B107,$G$8:$G$11,1,0)</formula>
    </cfRule>
  </conditionalFormatting>
  <conditionalFormatting sqref="B117">
    <cfRule type="expression" dxfId="420" priority="806">
      <formula>VLOOKUP($B117,$G$8:$G$11,1,0)</formula>
    </cfRule>
  </conditionalFormatting>
  <conditionalFormatting sqref="B127">
    <cfRule type="expression" dxfId="419" priority="805">
      <formula>VLOOKUP($B127,$G$8:$G$11,1,0)</formula>
    </cfRule>
  </conditionalFormatting>
  <conditionalFormatting sqref="B137">
    <cfRule type="expression" dxfId="418" priority="804">
      <formula>VLOOKUP($B137,$G$8:$G$11,1,0)</formula>
    </cfRule>
  </conditionalFormatting>
  <conditionalFormatting sqref="B147">
    <cfRule type="expression" dxfId="417" priority="803">
      <formula>VLOOKUP($B147,$G$8:$G$11,1,0)</formula>
    </cfRule>
  </conditionalFormatting>
  <conditionalFormatting sqref="B157">
    <cfRule type="expression" dxfId="416" priority="802">
      <formula>VLOOKUP($B157,$G$8:$G$11,1,0)</formula>
    </cfRule>
  </conditionalFormatting>
  <conditionalFormatting sqref="B167">
    <cfRule type="expression" dxfId="415" priority="801">
      <formula>VLOOKUP($B167,$G$8:$G$11,1,0)</formula>
    </cfRule>
  </conditionalFormatting>
  <conditionalFormatting sqref="B177">
    <cfRule type="expression" dxfId="414" priority="800">
      <formula>VLOOKUP($B177,$G$8:$G$11,1,0)</formula>
    </cfRule>
  </conditionalFormatting>
  <conditionalFormatting sqref="B187">
    <cfRule type="expression" dxfId="413" priority="799">
      <formula>VLOOKUP($B187,$G$8:$G$11,1,0)</formula>
    </cfRule>
  </conditionalFormatting>
  <conditionalFormatting sqref="B197">
    <cfRule type="expression" dxfId="412" priority="798">
      <formula>VLOOKUP($B197,$G$8:$G$11,1,0)</formula>
    </cfRule>
  </conditionalFormatting>
  <conditionalFormatting sqref="B207">
    <cfRule type="expression" dxfId="411" priority="797">
      <formula>VLOOKUP($B207,$G$8:$G$11,1,0)</formula>
    </cfRule>
  </conditionalFormatting>
  <conditionalFormatting sqref="B6:E6 B7 B16:E16 B26:E26 B46:E46 B56:E56 B66:E66 B76:E76 B86:E86 B96:E96 B106:E106 B116:E116 B126:E126 B136:E136 B146:E146 B156:E156 B166:E166 B176:E176 B186:E186 B196:E196 B206:E206">
    <cfRule type="expression" dxfId="410" priority="833">
      <formula>VLOOKUP($B6,$G$8:$G$11,1,0)</formula>
    </cfRule>
  </conditionalFormatting>
  <conditionalFormatting sqref="B7:E7 R7 B17:E17 R17 B27:E27 R27 R37 B47:E47 R47 B57:E57 R57 B67:E67 R67 B77:E77 R77 B87:E87 R87 B97:E97 R97 B107:E107 R107 B117:E117 R117 B127:E127 R127 B137:E137 R137 B147:E147 R147 B157:E157 R157 B167:E167 R167 B177:E177 R177 B187:E187 R187 B197:E197 R197 B207:E207 R207">
    <cfRule type="expression" dxfId="409" priority="710">
      <formula>VLOOKUP($B6,$G$8:$G$11,1,0)</formula>
    </cfRule>
  </conditionalFormatting>
  <conditionalFormatting sqref="B36:E37">
    <cfRule type="expression" dxfId="408" priority="4">
      <formula>VLOOKUP($B36,$G$8:$G$11,1,0)</formula>
    </cfRule>
  </conditionalFormatting>
  <conditionalFormatting sqref="J9">
    <cfRule type="expression" dxfId="407" priority="1289">
      <formula>VLOOKUP($K6,$G$8:$G$11,1,0)</formula>
    </cfRule>
  </conditionalFormatting>
  <conditionalFormatting sqref="J10">
    <cfRule type="expression" dxfId="406" priority="829">
      <formula>VLOOKUP($K6,$G$8:$G$11,1,0)</formula>
    </cfRule>
  </conditionalFormatting>
  <conditionalFormatting sqref="J10:J15">
    <cfRule type="expression" dxfId="405" priority="830">
      <formula>VLOOKUP($K8,$G$8:$G$11,1,0)</formula>
    </cfRule>
  </conditionalFormatting>
  <conditionalFormatting sqref="J11">
    <cfRule type="expression" dxfId="404" priority="828">
      <formula>VLOOKUP($K6,$G$8:$G$11,1,0)</formula>
    </cfRule>
  </conditionalFormatting>
  <conditionalFormatting sqref="J12 Q12">
    <cfRule type="expression" dxfId="403" priority="827">
      <formula>VLOOKUP($K6,$G$8:$G$11,1,0)</formula>
    </cfRule>
  </conditionalFormatting>
  <conditionalFormatting sqref="J13">
    <cfRule type="expression" dxfId="402" priority="826">
      <formula>VLOOKUP($K6,$G$8:$G$11,1,0)</formula>
    </cfRule>
  </conditionalFormatting>
  <conditionalFormatting sqref="J14">
    <cfRule type="expression" dxfId="401" priority="825">
      <formula>VLOOKUP($K6,$G$8:$G$11,1,0)</formula>
    </cfRule>
  </conditionalFormatting>
  <conditionalFormatting sqref="J15">
    <cfRule type="expression" dxfId="400" priority="824">
      <formula>VLOOKUP($K6,$G$8:$G$11,1,0)</formula>
    </cfRule>
  </conditionalFormatting>
  <conditionalFormatting sqref="J19">
    <cfRule type="expression" dxfId="399" priority="406">
      <formula>VLOOKUP($K16,$G$8:$G$11,1,0)</formula>
    </cfRule>
  </conditionalFormatting>
  <conditionalFormatting sqref="J20">
    <cfRule type="expression" dxfId="398" priority="404">
      <formula>VLOOKUP($K16,$G$8:$G$11,1,0)</formula>
    </cfRule>
  </conditionalFormatting>
  <conditionalFormatting sqref="J20:J25">
    <cfRule type="expression" dxfId="397" priority="405">
      <formula>VLOOKUP($K18,$G$8:$G$11,1,0)</formula>
    </cfRule>
  </conditionalFormatting>
  <conditionalFormatting sqref="J21">
    <cfRule type="expression" dxfId="396" priority="403">
      <formula>VLOOKUP($K16,$G$8:$G$11,1,0)</formula>
    </cfRule>
  </conditionalFormatting>
  <conditionalFormatting sqref="J22">
    <cfRule type="expression" dxfId="395" priority="402">
      <formula>VLOOKUP($K16,$G$8:$G$11,1,0)</formula>
    </cfRule>
  </conditionalFormatting>
  <conditionalFormatting sqref="J23">
    <cfRule type="expression" dxfId="394" priority="401">
      <formula>VLOOKUP($K16,$G$8:$G$11,1,0)</formula>
    </cfRule>
  </conditionalFormatting>
  <conditionalFormatting sqref="J24">
    <cfRule type="expression" dxfId="393" priority="400">
      <formula>VLOOKUP($K16,$G$8:$G$11,1,0)</formula>
    </cfRule>
  </conditionalFormatting>
  <conditionalFormatting sqref="J25">
    <cfRule type="expression" dxfId="392" priority="399">
      <formula>VLOOKUP($K16,$G$8:$G$11,1,0)</formula>
    </cfRule>
  </conditionalFormatting>
  <conditionalFormatting sqref="J29">
    <cfRule type="expression" dxfId="391" priority="398">
      <formula>VLOOKUP($K26,$G$8:$G$11,1,0)</formula>
    </cfRule>
  </conditionalFormatting>
  <conditionalFormatting sqref="J30">
    <cfRule type="expression" dxfId="390" priority="396">
      <formula>VLOOKUP($K26,$G$8:$G$11,1,0)</formula>
    </cfRule>
  </conditionalFormatting>
  <conditionalFormatting sqref="J30:J35">
    <cfRule type="expression" dxfId="389" priority="397">
      <formula>VLOOKUP($K28,$G$8:$G$11,1,0)</formula>
    </cfRule>
  </conditionalFormatting>
  <conditionalFormatting sqref="J31">
    <cfRule type="expression" dxfId="388" priority="395">
      <formula>VLOOKUP($K26,$G$8:$G$11,1,0)</formula>
    </cfRule>
  </conditionalFormatting>
  <conditionalFormatting sqref="J32">
    <cfRule type="expression" dxfId="387" priority="394">
      <formula>VLOOKUP($K26,$G$8:$G$11,1,0)</formula>
    </cfRule>
  </conditionalFormatting>
  <conditionalFormatting sqref="J33">
    <cfRule type="expression" dxfId="386" priority="393">
      <formula>VLOOKUP($K26,$G$8:$G$11,1,0)</formula>
    </cfRule>
  </conditionalFormatting>
  <conditionalFormatting sqref="J34">
    <cfRule type="expression" dxfId="385" priority="392">
      <formula>VLOOKUP($K26,$G$8:$G$11,1,0)</formula>
    </cfRule>
  </conditionalFormatting>
  <conditionalFormatting sqref="J35">
    <cfRule type="expression" dxfId="384" priority="391">
      <formula>VLOOKUP($K26,$G$8:$G$11,1,0)</formula>
    </cfRule>
  </conditionalFormatting>
  <conditionalFormatting sqref="J39">
    <cfRule type="expression" dxfId="383" priority="390">
      <formula>VLOOKUP($K36,$G$8:$G$11,1,0)</formula>
    </cfRule>
  </conditionalFormatting>
  <conditionalFormatting sqref="J40">
    <cfRule type="expression" dxfId="382" priority="388">
      <formula>VLOOKUP($K36,$G$8:$G$11,1,0)</formula>
    </cfRule>
  </conditionalFormatting>
  <conditionalFormatting sqref="J40:J45">
    <cfRule type="expression" dxfId="381" priority="389">
      <formula>VLOOKUP($K38,$G$8:$G$11,1,0)</formula>
    </cfRule>
  </conditionalFormatting>
  <conditionalFormatting sqref="J41">
    <cfRule type="expression" dxfId="380" priority="387">
      <formula>VLOOKUP($K36,$G$8:$G$11,1,0)</formula>
    </cfRule>
  </conditionalFormatting>
  <conditionalFormatting sqref="J42">
    <cfRule type="expression" dxfId="379" priority="386">
      <formula>VLOOKUP($K36,$G$8:$G$11,1,0)</formula>
    </cfRule>
  </conditionalFormatting>
  <conditionalFormatting sqref="J43">
    <cfRule type="expression" dxfId="378" priority="385">
      <formula>VLOOKUP($K36,$G$8:$G$11,1,0)</formula>
    </cfRule>
  </conditionalFormatting>
  <conditionalFormatting sqref="J44">
    <cfRule type="expression" dxfId="377" priority="384">
      <formula>VLOOKUP($K36,$G$8:$G$11,1,0)</formula>
    </cfRule>
  </conditionalFormatting>
  <conditionalFormatting sqref="J45">
    <cfRule type="expression" dxfId="376" priority="383">
      <formula>VLOOKUP($K36,$G$8:$G$11,1,0)</formula>
    </cfRule>
  </conditionalFormatting>
  <conditionalFormatting sqref="J49">
    <cfRule type="expression" dxfId="375" priority="382">
      <formula>VLOOKUP($K46,$G$8:$G$11,1,0)</formula>
    </cfRule>
  </conditionalFormatting>
  <conditionalFormatting sqref="J50">
    <cfRule type="expression" dxfId="374" priority="380">
      <formula>VLOOKUP($K46,$G$8:$G$11,1,0)</formula>
    </cfRule>
  </conditionalFormatting>
  <conditionalFormatting sqref="J50:J55">
    <cfRule type="expression" dxfId="373" priority="381">
      <formula>VLOOKUP($K48,$G$8:$G$11,1,0)</formula>
    </cfRule>
  </conditionalFormatting>
  <conditionalFormatting sqref="J51">
    <cfRule type="expression" dxfId="372" priority="379">
      <formula>VLOOKUP($K46,$G$8:$G$11,1,0)</formula>
    </cfRule>
  </conditionalFormatting>
  <conditionalFormatting sqref="J52">
    <cfRule type="expression" dxfId="371" priority="378">
      <formula>VLOOKUP($K46,$G$8:$G$11,1,0)</formula>
    </cfRule>
  </conditionalFormatting>
  <conditionalFormatting sqref="J53">
    <cfRule type="expression" dxfId="370" priority="377">
      <formula>VLOOKUP($K46,$G$8:$G$11,1,0)</formula>
    </cfRule>
  </conditionalFormatting>
  <conditionalFormatting sqref="J54">
    <cfRule type="expression" dxfId="369" priority="376">
      <formula>VLOOKUP($K46,$G$8:$G$11,1,0)</formula>
    </cfRule>
  </conditionalFormatting>
  <conditionalFormatting sqref="J55">
    <cfRule type="expression" dxfId="368" priority="375">
      <formula>VLOOKUP($K46,$G$8:$G$11,1,0)</formula>
    </cfRule>
  </conditionalFormatting>
  <conditionalFormatting sqref="J59">
    <cfRule type="expression" dxfId="367" priority="374">
      <formula>VLOOKUP($K56,$G$8:$G$11,1,0)</formula>
    </cfRule>
  </conditionalFormatting>
  <conditionalFormatting sqref="J60">
    <cfRule type="expression" dxfId="366" priority="372">
      <formula>VLOOKUP($K56,$G$8:$G$11,1,0)</formula>
    </cfRule>
  </conditionalFormatting>
  <conditionalFormatting sqref="J60:J65">
    <cfRule type="expression" dxfId="365" priority="373">
      <formula>VLOOKUP($K58,$G$8:$G$11,1,0)</formula>
    </cfRule>
  </conditionalFormatting>
  <conditionalFormatting sqref="J61">
    <cfRule type="expression" dxfId="364" priority="371">
      <formula>VLOOKUP($K56,$G$8:$G$11,1,0)</formula>
    </cfRule>
  </conditionalFormatting>
  <conditionalFormatting sqref="J62">
    <cfRule type="expression" dxfId="363" priority="370">
      <formula>VLOOKUP($K56,$G$8:$G$11,1,0)</formula>
    </cfRule>
  </conditionalFormatting>
  <conditionalFormatting sqref="J63">
    <cfRule type="expression" dxfId="362" priority="369">
      <formula>VLOOKUP($K56,$G$8:$G$11,1,0)</formula>
    </cfRule>
  </conditionalFormatting>
  <conditionalFormatting sqref="J64">
    <cfRule type="expression" dxfId="361" priority="368">
      <formula>VLOOKUP($K56,$G$8:$G$11,1,0)</formula>
    </cfRule>
  </conditionalFormatting>
  <conditionalFormatting sqref="J65">
    <cfRule type="expression" dxfId="360" priority="367">
      <formula>VLOOKUP($K56,$G$8:$G$11,1,0)</formula>
    </cfRule>
  </conditionalFormatting>
  <conditionalFormatting sqref="J69">
    <cfRule type="expression" dxfId="359" priority="366">
      <formula>VLOOKUP($K66,$G$8:$G$11,1,0)</formula>
    </cfRule>
  </conditionalFormatting>
  <conditionalFormatting sqref="J70">
    <cfRule type="expression" dxfId="358" priority="364">
      <formula>VLOOKUP($K66,$G$8:$G$11,1,0)</formula>
    </cfRule>
  </conditionalFormatting>
  <conditionalFormatting sqref="J70:J75">
    <cfRule type="expression" dxfId="357" priority="365">
      <formula>VLOOKUP($K68,$G$8:$G$11,1,0)</formula>
    </cfRule>
  </conditionalFormatting>
  <conditionalFormatting sqref="J71">
    <cfRule type="expression" dxfId="356" priority="363">
      <formula>VLOOKUP($K66,$G$8:$G$11,1,0)</formula>
    </cfRule>
  </conditionalFormatting>
  <conditionalFormatting sqref="J72">
    <cfRule type="expression" dxfId="355" priority="362">
      <formula>VLOOKUP($K66,$G$8:$G$11,1,0)</formula>
    </cfRule>
  </conditionalFormatting>
  <conditionalFormatting sqref="J73">
    <cfRule type="expression" dxfId="354" priority="361">
      <formula>VLOOKUP($K66,$G$8:$G$11,1,0)</formula>
    </cfRule>
  </conditionalFormatting>
  <conditionalFormatting sqref="J74">
    <cfRule type="expression" dxfId="353" priority="360">
      <formula>VLOOKUP($K66,$G$8:$G$11,1,0)</formula>
    </cfRule>
  </conditionalFormatting>
  <conditionalFormatting sqref="J75">
    <cfRule type="expression" dxfId="352" priority="359">
      <formula>VLOOKUP($K66,$G$8:$G$11,1,0)</formula>
    </cfRule>
  </conditionalFormatting>
  <conditionalFormatting sqref="J79">
    <cfRule type="expression" dxfId="351" priority="358">
      <formula>VLOOKUP($K76,$G$8:$G$11,1,0)</formula>
    </cfRule>
  </conditionalFormatting>
  <conditionalFormatting sqref="J80">
    <cfRule type="expression" dxfId="350" priority="356">
      <formula>VLOOKUP($K76,$G$8:$G$11,1,0)</formula>
    </cfRule>
  </conditionalFormatting>
  <conditionalFormatting sqref="J80:J85">
    <cfRule type="expression" dxfId="349" priority="357">
      <formula>VLOOKUP($K78,$G$8:$G$11,1,0)</formula>
    </cfRule>
  </conditionalFormatting>
  <conditionalFormatting sqref="J81">
    <cfRule type="expression" dxfId="348" priority="355">
      <formula>VLOOKUP($K76,$G$8:$G$11,1,0)</formula>
    </cfRule>
  </conditionalFormatting>
  <conditionalFormatting sqref="J82">
    <cfRule type="expression" dxfId="347" priority="354">
      <formula>VLOOKUP($K76,$G$8:$G$11,1,0)</formula>
    </cfRule>
  </conditionalFormatting>
  <conditionalFormatting sqref="J83">
    <cfRule type="expression" dxfId="346" priority="353">
      <formula>VLOOKUP($K76,$G$8:$G$11,1,0)</formula>
    </cfRule>
  </conditionalFormatting>
  <conditionalFormatting sqref="J84">
    <cfRule type="expression" dxfId="345" priority="352">
      <formula>VLOOKUP($K76,$G$8:$G$11,1,0)</formula>
    </cfRule>
  </conditionalFormatting>
  <conditionalFormatting sqref="J85">
    <cfRule type="expression" dxfId="344" priority="351">
      <formula>VLOOKUP($K76,$G$8:$G$11,1,0)</formula>
    </cfRule>
  </conditionalFormatting>
  <conditionalFormatting sqref="J89">
    <cfRule type="expression" dxfId="343" priority="350">
      <formula>VLOOKUP($K86,$G$8:$G$11,1,0)</formula>
    </cfRule>
  </conditionalFormatting>
  <conditionalFormatting sqref="J90">
    <cfRule type="expression" dxfId="342" priority="348">
      <formula>VLOOKUP($K86,$G$8:$G$11,1,0)</formula>
    </cfRule>
  </conditionalFormatting>
  <conditionalFormatting sqref="J90:J95">
    <cfRule type="expression" dxfId="341" priority="349">
      <formula>VLOOKUP($K88,$G$8:$G$11,1,0)</formula>
    </cfRule>
  </conditionalFormatting>
  <conditionalFormatting sqref="J91">
    <cfRule type="expression" dxfId="340" priority="347">
      <formula>VLOOKUP($K86,$G$8:$G$11,1,0)</formula>
    </cfRule>
  </conditionalFormatting>
  <conditionalFormatting sqref="J92">
    <cfRule type="expression" dxfId="339" priority="346">
      <formula>VLOOKUP($K86,$G$8:$G$11,1,0)</formula>
    </cfRule>
  </conditionalFormatting>
  <conditionalFormatting sqref="J93">
    <cfRule type="expression" dxfId="338" priority="345">
      <formula>VLOOKUP($K86,$G$8:$G$11,1,0)</formula>
    </cfRule>
  </conditionalFormatting>
  <conditionalFormatting sqref="J94">
    <cfRule type="expression" dxfId="337" priority="344">
      <formula>VLOOKUP($K86,$G$8:$G$11,1,0)</formula>
    </cfRule>
  </conditionalFormatting>
  <conditionalFormatting sqref="J95">
    <cfRule type="expression" dxfId="336" priority="343">
      <formula>VLOOKUP($K86,$G$8:$G$11,1,0)</formula>
    </cfRule>
  </conditionalFormatting>
  <conditionalFormatting sqref="J99">
    <cfRule type="expression" dxfId="335" priority="342">
      <formula>VLOOKUP($K96,$G$8:$G$11,1,0)</formula>
    </cfRule>
  </conditionalFormatting>
  <conditionalFormatting sqref="J100">
    <cfRule type="expression" dxfId="334" priority="340">
      <formula>VLOOKUP($K96,$G$8:$G$11,1,0)</formula>
    </cfRule>
  </conditionalFormatting>
  <conditionalFormatting sqref="J100:J105">
    <cfRule type="expression" dxfId="333" priority="341">
      <formula>VLOOKUP($K98,$G$8:$G$11,1,0)</formula>
    </cfRule>
  </conditionalFormatting>
  <conditionalFormatting sqref="J101">
    <cfRule type="expression" dxfId="332" priority="339">
      <formula>VLOOKUP($K96,$G$8:$G$11,1,0)</formula>
    </cfRule>
  </conditionalFormatting>
  <conditionalFormatting sqref="J102">
    <cfRule type="expression" dxfId="331" priority="338">
      <formula>VLOOKUP($K96,$G$8:$G$11,1,0)</formula>
    </cfRule>
  </conditionalFormatting>
  <conditionalFormatting sqref="J103">
    <cfRule type="expression" dxfId="330" priority="337">
      <formula>VLOOKUP($K96,$G$8:$G$11,1,0)</formula>
    </cfRule>
  </conditionalFormatting>
  <conditionalFormatting sqref="J104">
    <cfRule type="expression" dxfId="329" priority="336">
      <formula>VLOOKUP($K96,$G$8:$G$11,1,0)</formula>
    </cfRule>
  </conditionalFormatting>
  <conditionalFormatting sqref="J105">
    <cfRule type="expression" dxfId="328" priority="335">
      <formula>VLOOKUP($K96,$G$8:$G$11,1,0)</formula>
    </cfRule>
  </conditionalFormatting>
  <conditionalFormatting sqref="J109">
    <cfRule type="expression" dxfId="327" priority="334">
      <formula>VLOOKUP($K106,$G$8:$G$11,1,0)</formula>
    </cfRule>
  </conditionalFormatting>
  <conditionalFormatting sqref="J110">
    <cfRule type="expression" dxfId="326" priority="332">
      <formula>VLOOKUP($K106,$G$8:$G$11,1,0)</formula>
    </cfRule>
  </conditionalFormatting>
  <conditionalFormatting sqref="J110:J115">
    <cfRule type="expression" dxfId="325" priority="333">
      <formula>VLOOKUP($K108,$G$8:$G$11,1,0)</formula>
    </cfRule>
  </conditionalFormatting>
  <conditionalFormatting sqref="J111">
    <cfRule type="expression" dxfId="324" priority="331">
      <formula>VLOOKUP($K106,$G$8:$G$11,1,0)</formula>
    </cfRule>
  </conditionalFormatting>
  <conditionalFormatting sqref="J112">
    <cfRule type="expression" dxfId="323" priority="330">
      <formula>VLOOKUP($K106,$G$8:$G$11,1,0)</formula>
    </cfRule>
  </conditionalFormatting>
  <conditionalFormatting sqref="J113">
    <cfRule type="expression" dxfId="322" priority="329">
      <formula>VLOOKUP($K106,$G$8:$G$11,1,0)</formula>
    </cfRule>
  </conditionalFormatting>
  <conditionalFormatting sqref="J114">
    <cfRule type="expression" dxfId="321" priority="328">
      <formula>VLOOKUP($K106,$G$8:$G$11,1,0)</formula>
    </cfRule>
  </conditionalFormatting>
  <conditionalFormatting sqref="J115">
    <cfRule type="expression" dxfId="320" priority="327">
      <formula>VLOOKUP($K106,$G$8:$G$11,1,0)</formula>
    </cfRule>
  </conditionalFormatting>
  <conditionalFormatting sqref="J119">
    <cfRule type="expression" dxfId="319" priority="326">
      <formula>VLOOKUP($K116,$G$8:$G$11,1,0)</formula>
    </cfRule>
  </conditionalFormatting>
  <conditionalFormatting sqref="J120">
    <cfRule type="expression" dxfId="318" priority="324">
      <formula>VLOOKUP($K116,$G$8:$G$11,1,0)</formula>
    </cfRule>
  </conditionalFormatting>
  <conditionalFormatting sqref="J120:J125">
    <cfRule type="expression" dxfId="317" priority="325">
      <formula>VLOOKUP($K118,$G$8:$G$11,1,0)</formula>
    </cfRule>
  </conditionalFormatting>
  <conditionalFormatting sqref="J121">
    <cfRule type="expression" dxfId="316" priority="323">
      <formula>VLOOKUP($K116,$G$8:$G$11,1,0)</formula>
    </cfRule>
  </conditionalFormatting>
  <conditionalFormatting sqref="J122">
    <cfRule type="expression" dxfId="315" priority="322">
      <formula>VLOOKUP($K116,$G$8:$G$11,1,0)</formula>
    </cfRule>
  </conditionalFormatting>
  <conditionalFormatting sqref="J123">
    <cfRule type="expression" dxfId="314" priority="321">
      <formula>VLOOKUP($K116,$G$8:$G$11,1,0)</formula>
    </cfRule>
  </conditionalFormatting>
  <conditionalFormatting sqref="J124">
    <cfRule type="expression" dxfId="313" priority="320">
      <formula>VLOOKUP($K116,$G$8:$G$11,1,0)</formula>
    </cfRule>
  </conditionalFormatting>
  <conditionalFormatting sqref="J125">
    <cfRule type="expression" dxfId="312" priority="319">
      <formula>VLOOKUP($K116,$G$8:$G$11,1,0)</formula>
    </cfRule>
  </conditionalFormatting>
  <conditionalFormatting sqref="J129">
    <cfRule type="expression" dxfId="311" priority="318">
      <formula>VLOOKUP($K126,$G$8:$G$11,1,0)</formula>
    </cfRule>
  </conditionalFormatting>
  <conditionalFormatting sqref="J130">
    <cfRule type="expression" dxfId="310" priority="316">
      <formula>VLOOKUP($K126,$G$8:$G$11,1,0)</formula>
    </cfRule>
  </conditionalFormatting>
  <conditionalFormatting sqref="J130:J135">
    <cfRule type="expression" dxfId="309" priority="317">
      <formula>VLOOKUP($K128,$G$8:$G$11,1,0)</formula>
    </cfRule>
  </conditionalFormatting>
  <conditionalFormatting sqref="J131">
    <cfRule type="expression" dxfId="308" priority="315">
      <formula>VLOOKUP($K126,$G$8:$G$11,1,0)</formula>
    </cfRule>
  </conditionalFormatting>
  <conditionalFormatting sqref="J132">
    <cfRule type="expression" dxfId="307" priority="314">
      <formula>VLOOKUP($K126,$G$8:$G$11,1,0)</formula>
    </cfRule>
  </conditionalFormatting>
  <conditionalFormatting sqref="J133">
    <cfRule type="expression" dxfId="306" priority="313">
      <formula>VLOOKUP($K126,$G$8:$G$11,1,0)</formula>
    </cfRule>
  </conditionalFormatting>
  <conditionalFormatting sqref="J134">
    <cfRule type="expression" dxfId="305" priority="312">
      <formula>VLOOKUP($K126,$G$8:$G$11,1,0)</formula>
    </cfRule>
  </conditionalFormatting>
  <conditionalFormatting sqref="J135">
    <cfRule type="expression" dxfId="304" priority="311">
      <formula>VLOOKUP($K126,$G$8:$G$11,1,0)</formula>
    </cfRule>
  </conditionalFormatting>
  <conditionalFormatting sqref="J139">
    <cfRule type="expression" dxfId="303" priority="310">
      <formula>VLOOKUP($K136,$G$8:$G$11,1,0)</formula>
    </cfRule>
  </conditionalFormatting>
  <conditionalFormatting sqref="J140">
    <cfRule type="expression" dxfId="302" priority="308">
      <formula>VLOOKUP($K136,$G$8:$G$11,1,0)</formula>
    </cfRule>
  </conditionalFormatting>
  <conditionalFormatting sqref="J140:J145">
    <cfRule type="expression" dxfId="301" priority="309">
      <formula>VLOOKUP($K138,$G$8:$G$11,1,0)</formula>
    </cfRule>
  </conditionalFormatting>
  <conditionalFormatting sqref="J141">
    <cfRule type="expression" dxfId="300" priority="307">
      <formula>VLOOKUP($K136,$G$8:$G$11,1,0)</formula>
    </cfRule>
  </conditionalFormatting>
  <conditionalFormatting sqref="J142">
    <cfRule type="expression" dxfId="299" priority="306">
      <formula>VLOOKUP($K136,$G$8:$G$11,1,0)</formula>
    </cfRule>
  </conditionalFormatting>
  <conditionalFormatting sqref="J143">
    <cfRule type="expression" dxfId="298" priority="305">
      <formula>VLOOKUP($K136,$G$8:$G$11,1,0)</formula>
    </cfRule>
  </conditionalFormatting>
  <conditionalFormatting sqref="J144">
    <cfRule type="expression" dxfId="297" priority="304">
      <formula>VLOOKUP($K136,$G$8:$G$11,1,0)</formula>
    </cfRule>
  </conditionalFormatting>
  <conditionalFormatting sqref="J145">
    <cfRule type="expression" dxfId="296" priority="303">
      <formula>VLOOKUP($K136,$G$8:$G$11,1,0)</formula>
    </cfRule>
  </conditionalFormatting>
  <conditionalFormatting sqref="J149">
    <cfRule type="expression" dxfId="295" priority="302">
      <formula>VLOOKUP($K146,$G$8:$G$11,1,0)</formula>
    </cfRule>
  </conditionalFormatting>
  <conditionalFormatting sqref="J150">
    <cfRule type="expression" dxfId="294" priority="300">
      <formula>VLOOKUP($K146,$G$8:$G$11,1,0)</formula>
    </cfRule>
  </conditionalFormatting>
  <conditionalFormatting sqref="J150:J155">
    <cfRule type="expression" dxfId="293" priority="301">
      <formula>VLOOKUP($K148,$G$8:$G$11,1,0)</formula>
    </cfRule>
  </conditionalFormatting>
  <conditionalFormatting sqref="J151">
    <cfRule type="expression" dxfId="292" priority="299">
      <formula>VLOOKUP($K146,$G$8:$G$11,1,0)</formula>
    </cfRule>
  </conditionalFormatting>
  <conditionalFormatting sqref="J152">
    <cfRule type="expression" dxfId="291" priority="298">
      <formula>VLOOKUP($K146,$G$8:$G$11,1,0)</formula>
    </cfRule>
  </conditionalFormatting>
  <conditionalFormatting sqref="J153">
    <cfRule type="expression" dxfId="290" priority="297">
      <formula>VLOOKUP($K146,$G$8:$G$11,1,0)</formula>
    </cfRule>
  </conditionalFormatting>
  <conditionalFormatting sqref="J154">
    <cfRule type="expression" dxfId="289" priority="296">
      <formula>VLOOKUP($K146,$G$8:$G$11,1,0)</formula>
    </cfRule>
  </conditionalFormatting>
  <conditionalFormatting sqref="J155">
    <cfRule type="expression" dxfId="288" priority="295">
      <formula>VLOOKUP($K146,$G$8:$G$11,1,0)</formula>
    </cfRule>
  </conditionalFormatting>
  <conditionalFormatting sqref="J159">
    <cfRule type="expression" dxfId="287" priority="294">
      <formula>VLOOKUP($K156,$G$8:$G$11,1,0)</formula>
    </cfRule>
  </conditionalFormatting>
  <conditionalFormatting sqref="J160">
    <cfRule type="expression" dxfId="286" priority="292">
      <formula>VLOOKUP($K156,$G$8:$G$11,1,0)</formula>
    </cfRule>
  </conditionalFormatting>
  <conditionalFormatting sqref="J160:J165">
    <cfRule type="expression" dxfId="285" priority="293">
      <formula>VLOOKUP($K158,$G$8:$G$11,1,0)</formula>
    </cfRule>
  </conditionalFormatting>
  <conditionalFormatting sqref="J161">
    <cfRule type="expression" dxfId="284" priority="291">
      <formula>VLOOKUP($K156,$G$8:$G$11,1,0)</formula>
    </cfRule>
  </conditionalFormatting>
  <conditionalFormatting sqref="J162">
    <cfRule type="expression" dxfId="283" priority="290">
      <formula>VLOOKUP($K156,$G$8:$G$11,1,0)</formula>
    </cfRule>
  </conditionalFormatting>
  <conditionalFormatting sqref="J163">
    <cfRule type="expression" dxfId="282" priority="289">
      <formula>VLOOKUP($K156,$G$8:$G$11,1,0)</formula>
    </cfRule>
  </conditionalFormatting>
  <conditionalFormatting sqref="J164">
    <cfRule type="expression" dxfId="281" priority="288">
      <formula>VLOOKUP($K156,$G$8:$G$11,1,0)</formula>
    </cfRule>
  </conditionalFormatting>
  <conditionalFormatting sqref="J165">
    <cfRule type="expression" dxfId="280" priority="287">
      <formula>VLOOKUP($K156,$G$8:$G$11,1,0)</formula>
    </cfRule>
  </conditionalFormatting>
  <conditionalFormatting sqref="J169">
    <cfRule type="expression" dxfId="279" priority="286">
      <formula>VLOOKUP($K166,$G$8:$G$11,1,0)</formula>
    </cfRule>
  </conditionalFormatting>
  <conditionalFormatting sqref="J170">
    <cfRule type="expression" dxfId="278" priority="284">
      <formula>VLOOKUP($K166,$G$8:$G$11,1,0)</formula>
    </cfRule>
  </conditionalFormatting>
  <conditionalFormatting sqref="J170:J175">
    <cfRule type="expression" dxfId="277" priority="285">
      <formula>VLOOKUP($K168,$G$8:$G$11,1,0)</formula>
    </cfRule>
  </conditionalFormatting>
  <conditionalFormatting sqref="J171">
    <cfRule type="expression" dxfId="276" priority="283">
      <formula>VLOOKUP($K166,$G$8:$G$11,1,0)</formula>
    </cfRule>
  </conditionalFormatting>
  <conditionalFormatting sqref="J172">
    <cfRule type="expression" dxfId="275" priority="282">
      <formula>VLOOKUP($K166,$G$8:$G$11,1,0)</formula>
    </cfRule>
  </conditionalFormatting>
  <conditionalFormatting sqref="J173">
    <cfRule type="expression" dxfId="274" priority="281">
      <formula>VLOOKUP($K166,$G$8:$G$11,1,0)</formula>
    </cfRule>
  </conditionalFormatting>
  <conditionalFormatting sqref="J174">
    <cfRule type="expression" dxfId="273" priority="280">
      <formula>VLOOKUP($K166,$G$8:$G$11,1,0)</formula>
    </cfRule>
  </conditionalFormatting>
  <conditionalFormatting sqref="J175">
    <cfRule type="expression" dxfId="272" priority="279">
      <formula>VLOOKUP($K166,$G$8:$G$11,1,0)</formula>
    </cfRule>
  </conditionalFormatting>
  <conditionalFormatting sqref="J179">
    <cfRule type="expression" dxfId="271" priority="278">
      <formula>VLOOKUP($K176,$G$8:$G$11,1,0)</formula>
    </cfRule>
  </conditionalFormatting>
  <conditionalFormatting sqref="J180">
    <cfRule type="expression" dxfId="270" priority="276">
      <formula>VLOOKUP($K176,$G$8:$G$11,1,0)</formula>
    </cfRule>
  </conditionalFormatting>
  <conditionalFormatting sqref="J180:J185">
    <cfRule type="expression" dxfId="269" priority="277">
      <formula>VLOOKUP($K178,$G$8:$G$11,1,0)</formula>
    </cfRule>
  </conditionalFormatting>
  <conditionalFormatting sqref="J181">
    <cfRule type="expression" dxfId="268" priority="275">
      <formula>VLOOKUP($K176,$G$8:$G$11,1,0)</formula>
    </cfRule>
  </conditionalFormatting>
  <conditionalFormatting sqref="J182">
    <cfRule type="expression" dxfId="267" priority="274">
      <formula>VLOOKUP($K176,$G$8:$G$11,1,0)</formula>
    </cfRule>
  </conditionalFormatting>
  <conditionalFormatting sqref="J183">
    <cfRule type="expression" dxfId="266" priority="273">
      <formula>VLOOKUP($K176,$G$8:$G$11,1,0)</formula>
    </cfRule>
  </conditionalFormatting>
  <conditionalFormatting sqref="J184">
    <cfRule type="expression" dxfId="265" priority="272">
      <formula>VLOOKUP($K176,$G$8:$G$11,1,0)</formula>
    </cfRule>
  </conditionalFormatting>
  <conditionalFormatting sqref="J185">
    <cfRule type="expression" dxfId="264" priority="271">
      <formula>VLOOKUP($K176,$G$8:$G$11,1,0)</formula>
    </cfRule>
  </conditionalFormatting>
  <conditionalFormatting sqref="J189">
    <cfRule type="expression" dxfId="263" priority="270">
      <formula>VLOOKUP($K186,$G$8:$G$11,1,0)</formula>
    </cfRule>
  </conditionalFormatting>
  <conditionalFormatting sqref="J190">
    <cfRule type="expression" dxfId="262" priority="268">
      <formula>VLOOKUP($K186,$G$8:$G$11,1,0)</formula>
    </cfRule>
  </conditionalFormatting>
  <conditionalFormatting sqref="J190:J195">
    <cfRule type="expression" dxfId="261" priority="269">
      <formula>VLOOKUP($K188,$G$8:$G$11,1,0)</formula>
    </cfRule>
  </conditionalFormatting>
  <conditionalFormatting sqref="J191">
    <cfRule type="expression" dxfId="260" priority="267">
      <formula>VLOOKUP($K186,$G$8:$G$11,1,0)</formula>
    </cfRule>
  </conditionalFormatting>
  <conditionalFormatting sqref="J192">
    <cfRule type="expression" dxfId="259" priority="266">
      <formula>VLOOKUP($K186,$G$8:$G$11,1,0)</formula>
    </cfRule>
  </conditionalFormatting>
  <conditionalFormatting sqref="J193">
    <cfRule type="expression" dxfId="258" priority="265">
      <formula>VLOOKUP($K186,$G$8:$G$11,1,0)</formula>
    </cfRule>
  </conditionalFormatting>
  <conditionalFormatting sqref="J194">
    <cfRule type="expression" dxfId="257" priority="264">
      <formula>VLOOKUP($K186,$G$8:$G$11,1,0)</formula>
    </cfRule>
  </conditionalFormatting>
  <conditionalFormatting sqref="J195">
    <cfRule type="expression" dxfId="256" priority="263">
      <formula>VLOOKUP($K186,$G$8:$G$11,1,0)</formula>
    </cfRule>
  </conditionalFormatting>
  <conditionalFormatting sqref="J199">
    <cfRule type="expression" dxfId="255" priority="262">
      <formula>VLOOKUP($K196,$G$8:$G$11,1,0)</formula>
    </cfRule>
  </conditionalFormatting>
  <conditionalFormatting sqref="J200">
    <cfRule type="expression" dxfId="254" priority="260">
      <formula>VLOOKUP($K196,$G$8:$G$11,1,0)</formula>
    </cfRule>
  </conditionalFormatting>
  <conditionalFormatting sqref="J200:J205">
    <cfRule type="expression" dxfId="253" priority="261">
      <formula>VLOOKUP($K198,$G$8:$G$11,1,0)</formula>
    </cfRule>
  </conditionalFormatting>
  <conditionalFormatting sqref="J201">
    <cfRule type="expression" dxfId="252" priority="259">
      <formula>VLOOKUP($K196,$G$8:$G$11,1,0)</formula>
    </cfRule>
  </conditionalFormatting>
  <conditionalFormatting sqref="J202">
    <cfRule type="expression" dxfId="251" priority="258">
      <formula>VLOOKUP($K196,$G$8:$G$11,1,0)</formula>
    </cfRule>
  </conditionalFormatting>
  <conditionalFormatting sqref="J203">
    <cfRule type="expression" dxfId="250" priority="257">
      <formula>VLOOKUP($K196,$G$8:$G$11,1,0)</formula>
    </cfRule>
  </conditionalFormatting>
  <conditionalFormatting sqref="J204">
    <cfRule type="expression" dxfId="249" priority="256">
      <formula>VLOOKUP($K196,$G$8:$G$11,1,0)</formula>
    </cfRule>
  </conditionalFormatting>
  <conditionalFormatting sqref="J205">
    <cfRule type="expression" dxfId="248" priority="255">
      <formula>VLOOKUP($K196,$G$8:$G$11,1,0)</formula>
    </cfRule>
  </conditionalFormatting>
  <conditionalFormatting sqref="J209">
    <cfRule type="expression" dxfId="247" priority="254">
      <formula>VLOOKUP($K206,$G$8:$G$11,1,0)</formula>
    </cfRule>
  </conditionalFormatting>
  <conditionalFormatting sqref="J210">
    <cfRule type="expression" dxfId="246" priority="252">
      <formula>VLOOKUP($K206,$G$8:$G$11,1,0)</formula>
    </cfRule>
  </conditionalFormatting>
  <conditionalFormatting sqref="J210:J215">
    <cfRule type="expression" dxfId="245" priority="253">
      <formula>VLOOKUP($K208,$G$8:$G$11,1,0)</formula>
    </cfRule>
  </conditionalFormatting>
  <conditionalFormatting sqref="J211">
    <cfRule type="expression" dxfId="244" priority="251">
      <formula>VLOOKUP($K206,$G$8:$G$11,1,0)</formula>
    </cfRule>
  </conditionalFormatting>
  <conditionalFormatting sqref="J212">
    <cfRule type="expression" dxfId="243" priority="250">
      <formula>VLOOKUP($K206,$G$8:$G$11,1,0)</formula>
    </cfRule>
  </conditionalFormatting>
  <conditionalFormatting sqref="J213">
    <cfRule type="expression" dxfId="242" priority="249">
      <formula>VLOOKUP($K206,$G$8:$G$11,1,0)</formula>
    </cfRule>
  </conditionalFormatting>
  <conditionalFormatting sqref="J214">
    <cfRule type="expression" dxfId="241" priority="248">
      <formula>VLOOKUP($K206,$G$8:$G$11,1,0)</formula>
    </cfRule>
  </conditionalFormatting>
  <conditionalFormatting sqref="J215">
    <cfRule type="expression" dxfId="240" priority="247">
      <formula>VLOOKUP($K206,$G$8:$G$11,1,0)</formula>
    </cfRule>
  </conditionalFormatting>
  <conditionalFormatting sqref="K6:K7">
    <cfRule type="expression" dxfId="239" priority="832">
      <formula>VLOOKUP($K6,$G$8:$G$11,1,0)</formula>
    </cfRule>
  </conditionalFormatting>
  <conditionalFormatting sqref="K7 K17 K27 K37 K47 K57 K67 K77 K87 K97 K107 K117 K127 K137 K147 K157 K167 K177 K187 K197 K207">
    <cfRule type="expression" dxfId="238" priority="711">
      <formula>VLOOKUP($K6,$G$8:$G$11,1,0)</formula>
    </cfRule>
  </conditionalFormatting>
  <conditionalFormatting sqref="K16:K17">
    <cfRule type="expression" dxfId="237" priority="766">
      <formula>VLOOKUP($K16,$G$8:$G$11,1,0)</formula>
    </cfRule>
  </conditionalFormatting>
  <conditionalFormatting sqref="K26:K27">
    <cfRule type="expression" dxfId="236" priority="765">
      <formula>VLOOKUP($K26,$G$8:$G$11,1,0)</formula>
    </cfRule>
  </conditionalFormatting>
  <conditionalFormatting sqref="K36:K37">
    <cfRule type="expression" dxfId="235" priority="764">
      <formula>VLOOKUP($K36,$G$8:$G$11,1,0)</formula>
    </cfRule>
  </conditionalFormatting>
  <conditionalFormatting sqref="K46:K47">
    <cfRule type="expression" dxfId="234" priority="763">
      <formula>VLOOKUP($K46,$G$8:$G$11,1,0)</formula>
    </cfRule>
  </conditionalFormatting>
  <conditionalFormatting sqref="K56:K57">
    <cfRule type="expression" dxfId="233" priority="762">
      <formula>VLOOKUP($K56,$G$8:$G$11,1,0)</formula>
    </cfRule>
  </conditionalFormatting>
  <conditionalFormatting sqref="K66:K67">
    <cfRule type="expression" dxfId="232" priority="761">
      <formula>VLOOKUP($K66,$G$8:$G$11,1,0)</formula>
    </cfRule>
  </conditionalFormatting>
  <conditionalFormatting sqref="K76:K77">
    <cfRule type="expression" dxfId="231" priority="760">
      <formula>VLOOKUP($K76,$G$8:$G$11,1,0)</formula>
    </cfRule>
  </conditionalFormatting>
  <conditionalFormatting sqref="K86:K87">
    <cfRule type="expression" dxfId="230" priority="759">
      <formula>VLOOKUP($K86,$G$8:$G$11,1,0)</formula>
    </cfRule>
  </conditionalFormatting>
  <conditionalFormatting sqref="K96:K97">
    <cfRule type="expression" dxfId="229" priority="758">
      <formula>VLOOKUP($K96,$G$8:$G$11,1,0)</formula>
    </cfRule>
  </conditionalFormatting>
  <conditionalFormatting sqref="K106:K107">
    <cfRule type="expression" dxfId="228" priority="757">
      <formula>VLOOKUP($K106,$G$8:$G$11,1,0)</formula>
    </cfRule>
  </conditionalFormatting>
  <conditionalFormatting sqref="K116:K117">
    <cfRule type="expression" dxfId="227" priority="756">
      <formula>VLOOKUP($K116,$G$8:$G$11,1,0)</formula>
    </cfRule>
  </conditionalFormatting>
  <conditionalFormatting sqref="K126:K127">
    <cfRule type="expression" dxfId="226" priority="755">
      <formula>VLOOKUP($K126,$G$8:$G$11,1,0)</formula>
    </cfRule>
  </conditionalFormatting>
  <conditionalFormatting sqref="K136:K137">
    <cfRule type="expression" dxfId="225" priority="754">
      <formula>VLOOKUP($K136,$G$8:$G$11,1,0)</formula>
    </cfRule>
  </conditionalFormatting>
  <conditionalFormatting sqref="K146:K147">
    <cfRule type="expression" dxfId="224" priority="753">
      <formula>VLOOKUP($K146,$G$8:$G$11,1,0)</formula>
    </cfRule>
  </conditionalFormatting>
  <conditionalFormatting sqref="K156:K157">
    <cfRule type="expression" dxfId="223" priority="752">
      <formula>VLOOKUP($K156,$G$8:$G$11,1,0)</formula>
    </cfRule>
  </conditionalFormatting>
  <conditionalFormatting sqref="K166:K167">
    <cfRule type="expression" dxfId="222" priority="751">
      <formula>VLOOKUP($K166,$G$8:$G$11,1,0)</formula>
    </cfRule>
  </conditionalFormatting>
  <conditionalFormatting sqref="K176:K177">
    <cfRule type="expression" dxfId="221" priority="750">
      <formula>VLOOKUP($K176,$G$8:$G$11,1,0)</formula>
    </cfRule>
  </conditionalFormatting>
  <conditionalFormatting sqref="K186:K187">
    <cfRule type="expression" dxfId="220" priority="749">
      <formula>VLOOKUP($K186,$G$8:$G$11,1,0)</formula>
    </cfRule>
  </conditionalFormatting>
  <conditionalFormatting sqref="K196:K197">
    <cfRule type="expression" dxfId="219" priority="748">
      <formula>VLOOKUP($K196,$G$8:$G$11,1,0)</formula>
    </cfRule>
  </conditionalFormatting>
  <conditionalFormatting sqref="K206:K207">
    <cfRule type="expression" dxfId="218" priority="747">
      <formula>VLOOKUP($K206,$G$8:$G$11,1,0)</formula>
    </cfRule>
  </conditionalFormatting>
  <conditionalFormatting sqref="K8:L8 K18:L18 K28:L28 K38:L38 K48:L48 K58:L58 K68:L68 K78:L78 K88:L88 K98:L98 K108:L108 K128:L128 K138:L138 K148:L148 K158:L158 K178:L178 K188:L188 K198:L198 K208:L208">
    <cfRule type="expression" dxfId="217" priority="831">
      <formula>VLOOKUP($K6,$G$8:$G$11,1,0)</formula>
    </cfRule>
  </conditionalFormatting>
  <conditionalFormatting sqref="K14:L14 K24:L24 K34:L34 K44:L44 K54:L54 K94:L94 K104:L104 K114:L114 K124:L124 K134:L134 K144:L144 K154:L154 K164:L164 K184:L184 K194:L194 K204:L204">
    <cfRule type="expression" dxfId="216" priority="822">
      <formula>VLOOKUP($K6,$G$8:$G$11,1,0)</formula>
    </cfRule>
  </conditionalFormatting>
  <conditionalFormatting sqref="K15:L15 K25:L25 K35:L35 K45:L45 K55:L55 K65 K95:L95 K105:L105 K115:L115 K125:L125 K135:L135 K145:L145 K155:L155 K165:L165 K175:L175 K185:L185 K195:L195 K205:L205 K215:L215">
    <cfRule type="expression" dxfId="215" priority="821">
      <formula>VLOOKUP($K6,$G$8:$G$11,1,0)</formula>
    </cfRule>
  </conditionalFormatting>
  <conditionalFormatting sqref="K64:L65">
    <cfRule type="expression" dxfId="214" priority="3">
      <formula>VLOOKUP($K56,$G$8:$G$11,1,0)</formula>
    </cfRule>
  </conditionalFormatting>
  <conditionalFormatting sqref="K74:L75">
    <cfRule type="expression" dxfId="213" priority="2">
      <formula>VLOOKUP($K66,$G$8:$G$11,1,0)</formula>
    </cfRule>
  </conditionalFormatting>
  <conditionalFormatting sqref="K84:L85">
    <cfRule type="expression" dxfId="212" priority="1">
      <formula>VLOOKUP($K76,$G$8:$G$11,1,0)</formula>
    </cfRule>
  </conditionalFormatting>
  <conditionalFormatting sqref="K118:L118">
    <cfRule type="expression" dxfId="211" priority="6">
      <formula>VLOOKUP($K116,$G$8:$G$11,1,0)</formula>
    </cfRule>
  </conditionalFormatting>
  <conditionalFormatting sqref="K168:L168">
    <cfRule type="expression" dxfId="210" priority="5">
      <formula>VLOOKUP($K166,$G$8:$G$11,1,0)</formula>
    </cfRule>
  </conditionalFormatting>
  <conditionalFormatting sqref="K174:L174">
    <cfRule type="expression" dxfId="209" priority="1741">
      <formula>VLOOKUP($K166,$G$8:$G$11,1,0)</formula>
    </cfRule>
  </conditionalFormatting>
  <conditionalFormatting sqref="K214:L214">
    <cfRule type="expression" dxfId="208" priority="607">
      <formula>VLOOKUP($K206,$G$8:$G$11,1,0)</formula>
    </cfRule>
  </conditionalFormatting>
  <conditionalFormatting sqref="Q8 Q68 Q78 Q88 Q98 Q108 Q118 Q128 Q138 Q148 Q158 Q168 Q178 Q188 Q198 Q208">
    <cfRule type="expression" dxfId="207" priority="1890">
      <formula>VLOOKUP($R6,$G$8:$G$11,1,0)</formula>
    </cfRule>
  </conditionalFormatting>
  <conditionalFormatting sqref="Q10 Q70 Q80 Q90 Q100 Q110 Q120 Q130 Q140 Q150 Q160 Q170 Q180 Q190 Q200 Q210">
    <cfRule type="expression" dxfId="206" priority="819">
      <formula>VLOOKUP($R6,$G$8:$G$11,1,0)</formula>
    </cfRule>
  </conditionalFormatting>
  <conditionalFormatting sqref="Q18">
    <cfRule type="expression" dxfId="205" priority="456">
      <formula>VLOOKUP($R16,$G$8:$G$11,1,0)</formula>
    </cfRule>
  </conditionalFormatting>
  <conditionalFormatting sqref="Q20">
    <cfRule type="expression" dxfId="204" priority="604">
      <formula>VLOOKUP($R16,$G$8:$G$11,1,0)</formula>
    </cfRule>
  </conditionalFormatting>
  <conditionalFormatting sqref="Q22">
    <cfRule type="expression" dxfId="203" priority="605">
      <formula>VLOOKUP($K16,$G$8:$G$11,1,0)</formula>
    </cfRule>
  </conditionalFormatting>
  <conditionalFormatting sqref="Q28">
    <cfRule type="expression" dxfId="202" priority="455">
      <formula>VLOOKUP($R26,$G$8:$G$11,1,0)</formula>
    </cfRule>
  </conditionalFormatting>
  <conditionalFormatting sqref="Q30">
    <cfRule type="expression" dxfId="201" priority="601">
      <formula>VLOOKUP($R26,$G$8:$G$11,1,0)</formula>
    </cfRule>
  </conditionalFormatting>
  <conditionalFormatting sqref="Q32">
    <cfRule type="expression" dxfId="200" priority="602">
      <formula>VLOOKUP($K26,$G$8:$G$11,1,0)</formula>
    </cfRule>
  </conditionalFormatting>
  <conditionalFormatting sqref="Q38">
    <cfRule type="expression" dxfId="199" priority="454">
      <formula>VLOOKUP($R36,$G$8:$G$11,1,0)</formula>
    </cfRule>
  </conditionalFormatting>
  <conditionalFormatting sqref="Q40">
    <cfRule type="expression" dxfId="198" priority="598">
      <formula>VLOOKUP($R36,$G$8:$G$11,1,0)</formula>
    </cfRule>
  </conditionalFormatting>
  <conditionalFormatting sqref="Q42">
    <cfRule type="expression" dxfId="197" priority="599">
      <formula>VLOOKUP($K36,$G$8:$G$11,1,0)</formula>
    </cfRule>
  </conditionalFormatting>
  <conditionalFormatting sqref="Q48">
    <cfRule type="expression" dxfId="196" priority="453">
      <formula>VLOOKUP($R46,$G$8:$G$11,1,0)</formula>
    </cfRule>
  </conditionalFormatting>
  <conditionalFormatting sqref="Q50">
    <cfRule type="expression" dxfId="195" priority="595">
      <formula>VLOOKUP($R46,$G$8:$G$11,1,0)</formula>
    </cfRule>
  </conditionalFormatting>
  <conditionalFormatting sqref="Q52">
    <cfRule type="expression" dxfId="194" priority="596">
      <formula>VLOOKUP($K46,$G$8:$G$11,1,0)</formula>
    </cfRule>
  </conditionalFormatting>
  <conditionalFormatting sqref="Q58">
    <cfRule type="expression" dxfId="193" priority="452">
      <formula>VLOOKUP($R56,$G$8:$G$11,1,0)</formula>
    </cfRule>
  </conditionalFormatting>
  <conditionalFormatting sqref="Q60">
    <cfRule type="expression" dxfId="192" priority="592">
      <formula>VLOOKUP($R56,$G$8:$G$11,1,0)</formula>
    </cfRule>
  </conditionalFormatting>
  <conditionalFormatting sqref="Q62">
    <cfRule type="expression" dxfId="191" priority="593">
      <formula>VLOOKUP($K56,$G$8:$G$11,1,0)</formula>
    </cfRule>
  </conditionalFormatting>
  <conditionalFormatting sqref="Q72">
    <cfRule type="expression" dxfId="190" priority="590">
      <formula>VLOOKUP($K66,$G$8:$G$11,1,0)</formula>
    </cfRule>
  </conditionalFormatting>
  <conditionalFormatting sqref="Q82">
    <cfRule type="expression" dxfId="189" priority="587">
      <formula>VLOOKUP($K76,$G$8:$G$11,1,0)</formula>
    </cfRule>
  </conditionalFormatting>
  <conditionalFormatting sqref="Q92">
    <cfRule type="expression" dxfId="188" priority="584">
      <formula>VLOOKUP($K86,$G$8:$G$11,1,0)</formula>
    </cfRule>
  </conditionalFormatting>
  <conditionalFormatting sqref="Q102">
    <cfRule type="expression" dxfId="187" priority="581">
      <formula>VLOOKUP($K96,$G$8:$G$11,1,0)</formula>
    </cfRule>
  </conditionalFormatting>
  <conditionalFormatting sqref="Q112">
    <cfRule type="expression" dxfId="186" priority="578">
      <formula>VLOOKUP($K106,$G$8:$G$11,1,0)</formula>
    </cfRule>
  </conditionalFormatting>
  <conditionalFormatting sqref="Q122">
    <cfRule type="expression" dxfId="185" priority="575">
      <formula>VLOOKUP($K116,$G$8:$G$11,1,0)</formula>
    </cfRule>
  </conditionalFormatting>
  <conditionalFormatting sqref="Q132">
    <cfRule type="expression" dxfId="184" priority="572">
      <formula>VLOOKUP($K126,$G$8:$G$11,1,0)</formula>
    </cfRule>
  </conditionalFormatting>
  <conditionalFormatting sqref="Q142">
    <cfRule type="expression" dxfId="183" priority="569">
      <formula>VLOOKUP($K136,$G$8:$G$11,1,0)</formula>
    </cfRule>
  </conditionalFormatting>
  <conditionalFormatting sqref="Q152">
    <cfRule type="expression" dxfId="182" priority="566">
      <formula>VLOOKUP($K146,$G$8:$G$11,1,0)</formula>
    </cfRule>
  </conditionalFormatting>
  <conditionalFormatting sqref="Q162">
    <cfRule type="expression" dxfId="181" priority="563">
      <formula>VLOOKUP($K156,$G$8:$G$11,1,0)</formula>
    </cfRule>
  </conditionalFormatting>
  <conditionalFormatting sqref="Q172">
    <cfRule type="expression" dxfId="180" priority="560">
      <formula>VLOOKUP($K166,$G$8:$G$11,1,0)</formula>
    </cfRule>
  </conditionalFormatting>
  <conditionalFormatting sqref="Q182">
    <cfRule type="expression" dxfId="179" priority="557">
      <formula>VLOOKUP($K176,$G$8:$G$11,1,0)</formula>
    </cfRule>
  </conditionalFormatting>
  <conditionalFormatting sqref="Q192">
    <cfRule type="expression" dxfId="178" priority="554">
      <formula>VLOOKUP($K186,$G$8:$G$11,1,0)</formula>
    </cfRule>
  </conditionalFormatting>
  <conditionalFormatting sqref="Q202">
    <cfRule type="expression" dxfId="177" priority="551">
      <formula>VLOOKUP($K196,$G$8:$G$11,1,0)</formula>
    </cfRule>
  </conditionalFormatting>
  <conditionalFormatting sqref="Q212">
    <cfRule type="expression" dxfId="176" priority="548">
      <formula>VLOOKUP($K206,$G$8:$G$11,1,0)</formula>
    </cfRule>
  </conditionalFormatting>
  <conditionalFormatting sqref="R6:R7 R16:R17 R26:R27 R36:R37 R46:R47 R56:R57 R66:R67 R76:R77 R86:R87 R96:R97 R106:R107 R116:R117 R126:R127 R136:R137 R146:R147 R156:R157 R166:R167 R176:R177 R186:R187 R196:R197 R206:R207">
    <cfRule type="expression" dxfId="175" priority="820">
      <formula>VLOOKUP($R6,$G$8:$G$11,1,0)</formula>
    </cfRule>
  </conditionalFormatting>
  <pageMargins left="0.7" right="0.7" top="0.78740157499999996" bottom="0.78740157499999996" header="0.3" footer="0.3"/>
  <pageSetup paperSize="9" scale="54" fitToHeight="0" orientation="landscape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AB224-5C09-49B4-BC8F-B291EAA09F16}">
  <sheetPr codeName="Tabelle5">
    <tabColor theme="5"/>
    <pageSetUpPr fitToPage="1"/>
  </sheetPr>
  <dimension ref="A1:Q71"/>
  <sheetViews>
    <sheetView showGridLines="0" topLeftCell="A38" zoomScale="70" zoomScaleNormal="70" workbookViewId="0">
      <selection activeCell="G62" sqref="G62:I62"/>
    </sheetView>
  </sheetViews>
  <sheetFormatPr defaultColWidth="11.42578125" defaultRowHeight="15"/>
  <cols>
    <col min="1" max="1" width="47.7109375" customWidth="1"/>
    <col min="2" max="2" width="18.7109375" hidden="1" customWidth="1"/>
    <col min="3" max="3" width="20.85546875" customWidth="1"/>
    <col min="4" max="4" width="1.85546875" customWidth="1"/>
    <col min="5" max="5" width="20.85546875" customWidth="1"/>
    <col min="6" max="6" width="28.140625" style="104" hidden="1" customWidth="1"/>
    <col min="7" max="7" width="20.85546875" customWidth="1"/>
    <col min="8" max="8" width="1.85546875" customWidth="1"/>
    <col min="9" max="9" width="20.85546875" customWidth="1"/>
    <col min="10" max="10" width="22" style="104" hidden="1" customWidth="1"/>
    <col min="11" max="11" width="20.85546875" customWidth="1"/>
    <col min="12" max="12" width="1.85546875" customWidth="1"/>
    <col min="13" max="13" width="20.85546875" customWidth="1"/>
    <col min="14" max="14" width="21.85546875" style="104" hidden="1" customWidth="1"/>
    <col min="15" max="15" width="20.85546875" customWidth="1"/>
    <col min="16" max="16" width="2.140625" customWidth="1"/>
    <col min="17" max="17" width="20.85546875" customWidth="1"/>
    <col min="22" max="22" width="17.7109375" bestFit="1" customWidth="1"/>
    <col min="23" max="23" width="15.5703125" bestFit="1" customWidth="1"/>
    <col min="24" max="24" width="14" bestFit="1" customWidth="1"/>
    <col min="25" max="25" width="12.7109375" bestFit="1" customWidth="1"/>
    <col min="26" max="26" width="14.7109375" bestFit="1" customWidth="1"/>
    <col min="28" max="28" width="14.140625" bestFit="1" customWidth="1"/>
  </cols>
  <sheetData>
    <row r="1" spans="1:17" ht="31.5">
      <c r="A1" s="152" t="s">
        <v>40</v>
      </c>
      <c r="B1" s="152"/>
      <c r="C1" s="235" t="str">
        <f>Personenstammblatt!$B$5&amp;" "&amp;Personenstammblatt!$B$4</f>
        <v xml:space="preserve"> 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</row>
    <row r="2" spans="1:17" ht="17.25" customHeight="1">
      <c r="A2" s="21" t="s">
        <v>41</v>
      </c>
      <c r="B2" s="21"/>
      <c r="C2" s="236">
        <f>Personenstammblatt!B8</f>
        <v>0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111"/>
      <c r="O2" s="28"/>
      <c r="P2" s="28"/>
    </row>
    <row r="3" spans="1:17" ht="17.25" customHeight="1">
      <c r="A3" s="21" t="s">
        <v>42</v>
      </c>
      <c r="B3" s="21"/>
      <c r="C3" s="236">
        <f>Personenstammblatt!B9</f>
        <v>0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111"/>
      <c r="O3" s="28"/>
      <c r="P3" s="28"/>
    </row>
    <row r="4" spans="1:17" ht="18" customHeight="1">
      <c r="A4" s="18"/>
      <c r="B4" s="18"/>
      <c r="C4" s="18"/>
      <c r="D4" s="18"/>
    </row>
    <row r="5" spans="1:17" ht="26.25">
      <c r="A5" s="19" t="s">
        <v>22</v>
      </c>
      <c r="B5" s="19"/>
      <c r="C5" s="19"/>
      <c r="D5" s="19"/>
    </row>
    <row r="6" spans="1:17" ht="11.65" customHeight="1">
      <c r="A6" s="234" t="s">
        <v>43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</row>
    <row r="7" spans="1:17" ht="9.75" customHeight="1" thickBot="1"/>
    <row r="8" spans="1:17" ht="14.25" customHeight="1">
      <c r="A8" s="26"/>
      <c r="B8" s="52"/>
      <c r="C8" s="239">
        <f>Personenstammblatt!$B$12</f>
        <v>2026</v>
      </c>
      <c r="D8" s="239"/>
      <c r="E8" s="240"/>
      <c r="F8" s="105"/>
      <c r="G8" s="239">
        <f>C8+1</f>
        <v>2027</v>
      </c>
      <c r="H8" s="239"/>
      <c r="I8" s="240"/>
      <c r="J8" s="105"/>
      <c r="K8" s="239">
        <f>G8+1</f>
        <v>2028</v>
      </c>
      <c r="L8" s="239"/>
      <c r="M8" s="240"/>
      <c r="N8" s="105"/>
      <c r="O8" s="241">
        <f>K8+1</f>
        <v>2029</v>
      </c>
      <c r="P8" s="239"/>
      <c r="Q8" s="239"/>
    </row>
    <row r="9" spans="1:17" ht="15" hidden="1" customHeight="1">
      <c r="A9" s="2"/>
      <c r="B9" s="2"/>
      <c r="C9" s="61">
        <f>DATE(C8,1,1)</f>
        <v>46023</v>
      </c>
      <c r="D9" s="2"/>
      <c r="E9" s="1">
        <f>VLOOKUP($C$8,'Hilfstabelle Alter'!$A$1:$B$43,2,0)</f>
        <v>46204</v>
      </c>
      <c r="F9" s="106"/>
      <c r="G9" s="61">
        <f>DATE(G8,1,1)</f>
        <v>46388</v>
      </c>
      <c r="H9" s="1"/>
      <c r="I9" s="1">
        <f>VLOOKUP($G$8,'Hilfstabelle Alter'!$A$1:$B$43,2,0)</f>
        <v>46569</v>
      </c>
      <c r="J9" s="106"/>
      <c r="K9" s="61">
        <f>DATE(K8,1,1)</f>
        <v>46753</v>
      </c>
      <c r="L9" s="1"/>
      <c r="M9" s="1">
        <f>VLOOKUP($K$8,'Hilfstabelle Alter'!$A$1:$B$43,2,0)</f>
        <v>46935</v>
      </c>
      <c r="N9" s="112"/>
      <c r="O9" s="61">
        <f>DATE(O8,1,1)</f>
        <v>47119</v>
      </c>
      <c r="P9" s="1"/>
      <c r="Q9" s="1">
        <f>VLOOKUP($O$8,'Hilfstabelle Alter'!$A$1:$B$43,2,0)</f>
        <v>47300</v>
      </c>
    </row>
    <row r="10" spans="1:17" ht="15.75" thickBot="1">
      <c r="A10" s="23"/>
      <c r="B10" s="53"/>
      <c r="C10" s="40">
        <f>C8-1</f>
        <v>2025</v>
      </c>
      <c r="D10" s="40" t="s">
        <v>44</v>
      </c>
      <c r="E10" s="41">
        <f>C8</f>
        <v>2026</v>
      </c>
      <c r="F10" s="107"/>
      <c r="G10" s="40">
        <f>G8-1</f>
        <v>2026</v>
      </c>
      <c r="H10" s="42" t="s">
        <v>44</v>
      </c>
      <c r="I10" s="41">
        <f>G8</f>
        <v>2027</v>
      </c>
      <c r="J10" s="107"/>
      <c r="K10" s="40">
        <f>K8-1</f>
        <v>2027</v>
      </c>
      <c r="L10" s="42" t="s">
        <v>44</v>
      </c>
      <c r="M10" s="41">
        <f>K8</f>
        <v>2028</v>
      </c>
      <c r="N10" s="107"/>
      <c r="O10" s="43">
        <f>O8-1</f>
        <v>2028</v>
      </c>
      <c r="P10" s="42" t="s">
        <v>44</v>
      </c>
      <c r="Q10" s="42">
        <f>O8</f>
        <v>2029</v>
      </c>
    </row>
    <row r="11" spans="1:17" ht="20.25" customHeight="1" thickBot="1">
      <c r="A11" s="9" t="s">
        <v>45</v>
      </c>
      <c r="B11" s="51"/>
      <c r="C11" s="237" t="str">
        <f>IF(Personenstammblatt!$B$6="","",DATEDIF(Personenstammblatt!$B$6,Übersichtsblatt!E$9,"Y"))</f>
        <v/>
      </c>
      <c r="D11" s="238"/>
      <c r="E11" s="238"/>
      <c r="F11" s="58"/>
      <c r="G11" s="238" t="str">
        <f>IF(Personenstammblatt!$B$6="","",DATEDIF(Personenstammblatt!$B$6,Übersichtsblatt!I$9,"Y"))</f>
        <v/>
      </c>
      <c r="H11" s="238"/>
      <c r="I11" s="238"/>
      <c r="J11" s="58"/>
      <c r="K11" s="238" t="str">
        <f>IF(Personenstammblatt!$B$6="","",DATEDIF(Personenstammblatt!$B$6,Übersichtsblatt!M$9,"Y"))</f>
        <v/>
      </c>
      <c r="L11" s="238"/>
      <c r="M11" s="238"/>
      <c r="N11" s="58"/>
      <c r="O11" s="238" t="str">
        <f>IF(Personenstammblatt!$B$6="","",DATEDIF(Personenstammblatt!$B$6,Übersichtsblatt!Q$9,"Y"))</f>
        <v/>
      </c>
      <c r="P11" s="238"/>
      <c r="Q11" s="238"/>
    </row>
    <row r="12" spans="1:17" ht="20.25" customHeight="1" thickBot="1">
      <c r="A12" s="8" t="s">
        <v>23</v>
      </c>
      <c r="B12" s="50"/>
      <c r="C12" s="242">
        <f>VLOOKUP(C$8,'Hilfstabelle Sport Kategorien'!$A$1:$B$22,2,0)</f>
        <v>0</v>
      </c>
      <c r="D12" s="243"/>
      <c r="E12" s="243"/>
      <c r="F12" s="56"/>
      <c r="G12" s="242">
        <f>VLOOKUP(G$8,'Hilfstabelle Sport Kategorien'!$A$1:$B$22,2,0)</f>
        <v>0</v>
      </c>
      <c r="H12" s="243"/>
      <c r="I12" s="243"/>
      <c r="J12" s="56"/>
      <c r="K12" s="242">
        <f>VLOOKUP(K$8,'Hilfstabelle Sport Kategorien'!$A$1:$B$22,2,0)</f>
        <v>0</v>
      </c>
      <c r="L12" s="243"/>
      <c r="M12" s="243"/>
      <c r="N12" s="56"/>
      <c r="O12" s="242">
        <f>VLOOKUP(O$8,'Hilfstabelle Sport Kategorien'!$A$1:$B$22,2,0)</f>
        <v>0</v>
      </c>
      <c r="P12" s="243"/>
      <c r="Q12" s="243"/>
    </row>
    <row r="13" spans="1:17" ht="20.25" customHeight="1" thickBot="1">
      <c r="A13" s="8" t="s">
        <v>24</v>
      </c>
      <c r="B13" s="51"/>
      <c r="C13" s="237"/>
      <c r="D13" s="238"/>
      <c r="E13" s="238"/>
      <c r="F13" s="58"/>
      <c r="G13" s="238"/>
      <c r="H13" s="238"/>
      <c r="I13" s="238"/>
      <c r="J13" s="58"/>
      <c r="K13" s="238"/>
      <c r="L13" s="238"/>
      <c r="M13" s="238"/>
      <c r="N13" s="58"/>
      <c r="O13" s="238"/>
      <c r="P13" s="238"/>
      <c r="Q13" s="238"/>
    </row>
    <row r="14" spans="1:17" ht="20.25" customHeight="1" thickBot="1">
      <c r="A14" s="22" t="s">
        <v>31</v>
      </c>
      <c r="B14" s="141" cm="1">
        <f t="array" ref="B14">VLOOKUP(C$8&amp;$A14,CHOOSE({1,2},'Hilfstabelle Sport Saisonziele'!$A$2:$A$294&amp;'Hilfstabelle Sport Saisonziele'!$C$2:$C$294,'Hilfstabelle Sport Saisonziele'!$B$2:$B$294),2,0)</f>
        <v>0</v>
      </c>
      <c r="C14" s="237" t="str" cm="1">
        <f t="array" ref="C14">IFERROR(IF(VLOOKUP(C$8&amp;$A14,CHOOSE({1,2},'Hilfstabelle Sport Saisonziele'!$A$2:$A$148&amp;'Hilfstabelle Sport Saisonziele'!$C$2:$C$148,'Hilfstabelle Sport Saisonziele'!$D$2:$D$148),2,FALSE)=0,"",VLOOKUP(C$8&amp;$A14,CHOOSE({1,2},'Hilfstabelle Sport Saisonziele'!$A$2:$A$148&amp;'Hilfstabelle Sport Saisonziele'!$C$2:$C$148,'Hilfstabelle Sport Saisonziele'!$D$2:$D$148),2,FALSE)),"")</f>
        <v/>
      </c>
      <c r="D14" s="238"/>
      <c r="E14" s="238"/>
      <c r="F14" s="143" t="str" cm="1">
        <f t="array" ref="F14">IFERROR(IF(VLOOKUP(G$8&amp;$A14,CHOOSE({1,2},'Hilfstabelle Sport Saisonziele'!$A$2:$A$294&amp;'Hilfstabelle Sport Saisonziele'!$C$2:$C$294,'Hilfstabelle Sport Saisonziele'!$B$2:$B$294),2,FALSE)=0,"",VLOOKUP(G$8&amp;$A14,CHOOSE({1,2},'Hilfstabelle Sport Saisonziele'!$A$2:$A$294&amp;'Hilfstabelle Sport Saisonziele'!$C$2:$C$294,'Hilfstabelle Sport Saisonziele'!$B$2:$B$294),2,FALSE)),"")</f>
        <v/>
      </c>
      <c r="G14" s="238" t="str" cm="1">
        <f t="array" ref="G14">IFERROR(IF(VLOOKUP(G$8&amp;$A14,CHOOSE({1,2},'Hilfstabelle Sport Saisonziele'!$A$2:$A$148&amp;'Hilfstabelle Sport Saisonziele'!$C$2:$C$148,'Hilfstabelle Sport Saisonziele'!$D$2:$D$148),2,FALSE)=0,"",VLOOKUP(G$8&amp;$A14,CHOOSE({1,2},'Hilfstabelle Sport Saisonziele'!$A$2:$A$148&amp;'Hilfstabelle Sport Saisonziele'!$C$2:$C$148,'Hilfstabelle Sport Saisonziele'!$D$2:$D$148),2,FALSE)),"")</f>
        <v/>
      </c>
      <c r="H14" s="238"/>
      <c r="I14" s="238"/>
      <c r="J14" s="143" t="str" cm="1">
        <f t="array" ref="J14">IFERROR(IF(VLOOKUP(K$8&amp;$A14,CHOOSE({1,2},'Hilfstabelle Sport Saisonziele'!$A$2:$A$294&amp;'Hilfstabelle Sport Saisonziele'!$C$2:$C$294,'Hilfstabelle Sport Saisonziele'!$B$2:$B$294),2,FALSE)=0,"",VLOOKUP(K$8&amp;$A14,CHOOSE({1,2},'Hilfstabelle Sport Saisonziele'!$A$2:$A$294&amp;'Hilfstabelle Sport Saisonziele'!$C$2:$C$294,'Hilfstabelle Sport Saisonziele'!$B$2:$B$294),2,FALSE)),"")</f>
        <v/>
      </c>
      <c r="K14" s="238" t="str" cm="1">
        <f t="array" ref="K14">IFERROR(IF(VLOOKUP(K$8&amp;$A14,CHOOSE({1,2},'Hilfstabelle Sport Saisonziele'!$A$2:$A$148&amp;'Hilfstabelle Sport Saisonziele'!$C$2:$C$148,'Hilfstabelle Sport Saisonziele'!$D$2:$D$148),2,FALSE)=0,"",VLOOKUP(K$8&amp;$A14,CHOOSE({1,2},'Hilfstabelle Sport Saisonziele'!$A$2:$A$148&amp;'Hilfstabelle Sport Saisonziele'!$C$2:$C$148,'Hilfstabelle Sport Saisonziele'!$D$2:$D$148),2,FALSE)),"")</f>
        <v/>
      </c>
      <c r="L14" s="238"/>
      <c r="M14" s="238"/>
      <c r="N14" s="143" t="str" cm="1">
        <f t="array" ref="N14">IFERROR(IF(VLOOKUP(O$8&amp;$A14,CHOOSE({1,2},'Hilfstabelle Sport Saisonziele'!$A$2:$A$294&amp;'Hilfstabelle Sport Saisonziele'!$C$2:$C$294,'Hilfstabelle Sport Saisonziele'!$B$2:$B$294),2,FALSE)=0,"",VLOOKUP(O$8&amp;$A14,CHOOSE({1,2},'Hilfstabelle Sport Saisonziele'!$A$2:$A$294&amp;'Hilfstabelle Sport Saisonziele'!$C$2:$C$294,'Hilfstabelle Sport Saisonziele'!$B$2:$B$294),2,FALSE)),"")</f>
        <v/>
      </c>
      <c r="O14" s="238" t="str" cm="1">
        <f t="array" ref="O14">IFERROR(IF(VLOOKUP(O$8&amp;$A14,CHOOSE({1,2},'Hilfstabelle Sport Saisonziele'!$A$2:$A$148&amp;'Hilfstabelle Sport Saisonziele'!$C$2:$C$148,'Hilfstabelle Sport Saisonziele'!$D$2:$D$148),2,FALSE)=0,"",VLOOKUP(O$8&amp;$A14,CHOOSE({1,2},'Hilfstabelle Sport Saisonziele'!$A$2:$A$148&amp;'Hilfstabelle Sport Saisonziele'!$C$2:$C$148,'Hilfstabelle Sport Saisonziele'!$D$2:$D$148),2,FALSE)),"")</f>
        <v/>
      </c>
      <c r="P14" s="238"/>
      <c r="Q14" s="238"/>
    </row>
    <row r="15" spans="1:17" ht="20.25" customHeight="1" thickBot="1">
      <c r="A15" s="22" t="s">
        <v>32</v>
      </c>
      <c r="B15" s="142" cm="1">
        <f t="array" ref="B15">VLOOKUP(C$8&amp;$A15,CHOOSE({1,2},'Hilfstabelle Sport Saisonziele'!$A$2:$A$294&amp;'Hilfstabelle Sport Saisonziele'!$C$2:$C$294,'Hilfstabelle Sport Saisonziele'!$B$2:$B$294),2,0)</f>
        <v>0</v>
      </c>
      <c r="C15" s="237" t="str" cm="1">
        <f t="array" ref="C15">IFERROR(IF(VLOOKUP(C$8&amp;$A15,CHOOSE({1,2},'Hilfstabelle Sport Saisonziele'!$A$2:$A$148&amp;'Hilfstabelle Sport Saisonziele'!$C$2:$C$148,'Hilfstabelle Sport Saisonziele'!$D$2:$D$148),2,FALSE)=0,"",VLOOKUP(C$8&amp;$A15,CHOOSE({1,2},'Hilfstabelle Sport Saisonziele'!$A$2:$A$148&amp;'Hilfstabelle Sport Saisonziele'!$C$2:$C$148,'Hilfstabelle Sport Saisonziele'!$D$2:$D$148),2,FALSE)),"")</f>
        <v/>
      </c>
      <c r="D15" s="238"/>
      <c r="E15" s="238"/>
      <c r="F15" s="143" t="str" cm="1">
        <f t="array" ref="F15">IFERROR(IF(VLOOKUP(G$8&amp;$A15,CHOOSE({1,2},'Hilfstabelle Sport Saisonziele'!$A$2:$A$294&amp;'Hilfstabelle Sport Saisonziele'!$C$2:$C$294,'Hilfstabelle Sport Saisonziele'!$B$2:$B$294),2,FALSE)=0,"",VLOOKUP(G$8&amp;$A15,CHOOSE({1,2},'Hilfstabelle Sport Saisonziele'!$A$2:$A$294&amp;'Hilfstabelle Sport Saisonziele'!$C$2:$C$294,'Hilfstabelle Sport Saisonziele'!$B$2:$B$294),2,FALSE)),"")</f>
        <v/>
      </c>
      <c r="G15" s="238" t="str" cm="1">
        <f t="array" ref="G15">IFERROR(IF(VLOOKUP(G$8&amp;$A15,CHOOSE({1,2},'Hilfstabelle Sport Saisonziele'!$A$2:$A$148&amp;'Hilfstabelle Sport Saisonziele'!$C$2:$C$148,'Hilfstabelle Sport Saisonziele'!$D$2:$D$148),2,FALSE)=0,"",VLOOKUP(G$8&amp;$A15,CHOOSE({1,2},'Hilfstabelle Sport Saisonziele'!$A$2:$A$148&amp;'Hilfstabelle Sport Saisonziele'!$C$2:$C$148,'Hilfstabelle Sport Saisonziele'!$D$2:$D$148),2,FALSE)),"")</f>
        <v/>
      </c>
      <c r="H15" s="238"/>
      <c r="I15" s="238"/>
      <c r="J15" s="143" t="str" cm="1">
        <f t="array" ref="J15">IFERROR(IF(VLOOKUP(K$8&amp;$A15,CHOOSE({1,2},'Hilfstabelle Sport Saisonziele'!$A$2:$A$294&amp;'Hilfstabelle Sport Saisonziele'!$C$2:$C$294,'Hilfstabelle Sport Saisonziele'!$B$2:$B$294),2,FALSE)=0,"",VLOOKUP(K$8&amp;$A15,CHOOSE({1,2},'Hilfstabelle Sport Saisonziele'!$A$2:$A$294&amp;'Hilfstabelle Sport Saisonziele'!$C$2:$C$294,'Hilfstabelle Sport Saisonziele'!$B$2:$B$294),2,FALSE)),"")</f>
        <v/>
      </c>
      <c r="K15" s="238" t="str" cm="1">
        <f t="array" ref="K15">IFERROR(IF(VLOOKUP(K$8&amp;$A15,CHOOSE({1,2},'Hilfstabelle Sport Saisonziele'!$A$2:$A$148&amp;'Hilfstabelle Sport Saisonziele'!$C$2:$C$148,'Hilfstabelle Sport Saisonziele'!$D$2:$D$148),2,FALSE)=0,"",VLOOKUP(K$8&amp;$A15,CHOOSE({1,2},'Hilfstabelle Sport Saisonziele'!$A$2:$A$148&amp;'Hilfstabelle Sport Saisonziele'!$C$2:$C$148,'Hilfstabelle Sport Saisonziele'!$D$2:$D$148),2,FALSE)),"")</f>
        <v/>
      </c>
      <c r="L15" s="238"/>
      <c r="M15" s="238"/>
      <c r="N15" s="143" t="str" cm="1">
        <f t="array" ref="N15">IFERROR(IF(VLOOKUP(O$8&amp;$A15,CHOOSE({1,2},'Hilfstabelle Sport Saisonziele'!$A$2:$A$294&amp;'Hilfstabelle Sport Saisonziele'!$C$2:$C$294,'Hilfstabelle Sport Saisonziele'!$B$2:$B$294),2,FALSE)=0,"",VLOOKUP(O$8&amp;$A15,CHOOSE({1,2},'Hilfstabelle Sport Saisonziele'!$A$2:$A$294&amp;'Hilfstabelle Sport Saisonziele'!$C$2:$C$294,'Hilfstabelle Sport Saisonziele'!$B$2:$B$294),2,FALSE)),"")</f>
        <v/>
      </c>
      <c r="O15" s="238" t="str" cm="1">
        <f t="array" ref="O15">IFERROR(IF(VLOOKUP(O$8&amp;$A15,CHOOSE({1,2},'Hilfstabelle Sport Saisonziele'!$A$2:$A$148&amp;'Hilfstabelle Sport Saisonziele'!$C$2:$C$148,'Hilfstabelle Sport Saisonziele'!$D$2:$D$148),2,FALSE)=0,"",VLOOKUP(O$8&amp;$A15,CHOOSE({1,2},'Hilfstabelle Sport Saisonziele'!$A$2:$A$148&amp;'Hilfstabelle Sport Saisonziele'!$C$2:$C$148,'Hilfstabelle Sport Saisonziele'!$D$2:$D$148),2,FALSE)),"")</f>
        <v/>
      </c>
      <c r="P15" s="238"/>
      <c r="Q15" s="238"/>
    </row>
    <row r="16" spans="1:17" ht="20.25" customHeight="1" thickBot="1">
      <c r="A16" s="22" t="s">
        <v>34</v>
      </c>
      <c r="B16" s="141" cm="1">
        <f t="array" ref="B16">VLOOKUP(C$8&amp;$A16,CHOOSE({1,2},'Hilfstabelle Sport Saisonziele'!$A$2:$A$294&amp;'Hilfstabelle Sport Saisonziele'!$C$2:$C$294,'Hilfstabelle Sport Saisonziele'!$B$2:$B$294),2,0)</f>
        <v>0</v>
      </c>
      <c r="C16" s="237" t="str" cm="1">
        <f t="array" ref="C16">IFERROR(IF(VLOOKUP(C$8&amp;$A16,CHOOSE({1,2},'Hilfstabelle Sport Saisonziele'!$A$2:$A$148&amp;'Hilfstabelle Sport Saisonziele'!$C$2:$C$148,'Hilfstabelle Sport Saisonziele'!$D$2:$D$148),2,FALSE)=0,"",VLOOKUP(C$8&amp;$A16,CHOOSE({1,2},'Hilfstabelle Sport Saisonziele'!$A$2:$A$148&amp;'Hilfstabelle Sport Saisonziele'!$C$2:$C$148,'Hilfstabelle Sport Saisonziele'!$D$2:$D$148),2,FALSE)),"")</f>
        <v/>
      </c>
      <c r="D16" s="238"/>
      <c r="E16" s="238"/>
      <c r="F16" s="143" t="str" cm="1">
        <f t="array" ref="F16">IFERROR(IF(VLOOKUP(G$8&amp;$A16,CHOOSE({1,2},'Hilfstabelle Sport Saisonziele'!$A$2:$A$294&amp;'Hilfstabelle Sport Saisonziele'!$C$2:$C$294,'Hilfstabelle Sport Saisonziele'!$B$2:$B$294),2,FALSE)=0,"",VLOOKUP(G$8&amp;$A16,CHOOSE({1,2},'Hilfstabelle Sport Saisonziele'!$A$2:$A$294&amp;'Hilfstabelle Sport Saisonziele'!$C$2:$C$294,'Hilfstabelle Sport Saisonziele'!$B$2:$B$294),2,FALSE)),"")</f>
        <v/>
      </c>
      <c r="G16" s="238" t="str" cm="1">
        <f t="array" ref="G16">IFERROR(IF(VLOOKUP(G$8&amp;$A16,CHOOSE({1,2},'Hilfstabelle Sport Saisonziele'!$A$2:$A$148&amp;'Hilfstabelle Sport Saisonziele'!$C$2:$C$148,'Hilfstabelle Sport Saisonziele'!$D$2:$D$148),2,FALSE)=0,"",VLOOKUP(G$8&amp;$A16,CHOOSE({1,2},'Hilfstabelle Sport Saisonziele'!$A$2:$A$148&amp;'Hilfstabelle Sport Saisonziele'!$C$2:$C$148,'Hilfstabelle Sport Saisonziele'!$D$2:$D$148),2,FALSE)),"")</f>
        <v/>
      </c>
      <c r="H16" s="238"/>
      <c r="I16" s="238"/>
      <c r="J16" s="143" t="str" cm="1">
        <f t="array" ref="J16">IFERROR(IF(VLOOKUP(K$8&amp;$A16,CHOOSE({1,2},'Hilfstabelle Sport Saisonziele'!$A$2:$A$294&amp;'Hilfstabelle Sport Saisonziele'!$C$2:$C$294,'Hilfstabelle Sport Saisonziele'!$B$2:$B$294),2,FALSE)=0,"",VLOOKUP(K$8&amp;$A16,CHOOSE({1,2},'Hilfstabelle Sport Saisonziele'!$A$2:$A$294&amp;'Hilfstabelle Sport Saisonziele'!$C$2:$C$294,'Hilfstabelle Sport Saisonziele'!$B$2:$B$294),2,FALSE)),"")</f>
        <v/>
      </c>
      <c r="K16" s="238" t="str" cm="1">
        <f t="array" ref="K16">IFERROR(IF(VLOOKUP(K$8&amp;$A16,CHOOSE({1,2},'Hilfstabelle Sport Saisonziele'!$A$2:$A$148&amp;'Hilfstabelle Sport Saisonziele'!$C$2:$C$148,'Hilfstabelle Sport Saisonziele'!$D$2:$D$148),2,FALSE)=0,"",VLOOKUP(K$8&amp;$A16,CHOOSE({1,2},'Hilfstabelle Sport Saisonziele'!$A$2:$A$148&amp;'Hilfstabelle Sport Saisonziele'!$C$2:$C$148,'Hilfstabelle Sport Saisonziele'!$D$2:$D$148),2,FALSE)),"")</f>
        <v/>
      </c>
      <c r="L16" s="238"/>
      <c r="M16" s="238"/>
      <c r="N16" s="143" t="str" cm="1">
        <f t="array" ref="N16">IFERROR(IF(VLOOKUP(O$8&amp;$A16,CHOOSE({1,2},'Hilfstabelle Sport Saisonziele'!$A$2:$A$294&amp;'Hilfstabelle Sport Saisonziele'!$C$2:$C$294,'Hilfstabelle Sport Saisonziele'!$B$2:$B$294),2,FALSE)=0,"",VLOOKUP(O$8&amp;$A16,CHOOSE({1,2},'Hilfstabelle Sport Saisonziele'!$A$2:$A$294&amp;'Hilfstabelle Sport Saisonziele'!$C$2:$C$294,'Hilfstabelle Sport Saisonziele'!$B$2:$B$294),2,FALSE)),"")</f>
        <v/>
      </c>
      <c r="O16" s="238" t="str" cm="1">
        <f t="array" ref="O16">IFERROR(IF(VLOOKUP(O$8&amp;$A16,CHOOSE({1,2},'Hilfstabelle Sport Saisonziele'!$A$2:$A$148&amp;'Hilfstabelle Sport Saisonziele'!$C$2:$C$148,'Hilfstabelle Sport Saisonziele'!$D$2:$D$148),2,FALSE)=0,"",VLOOKUP(O$8&amp;$A16,CHOOSE({1,2},'Hilfstabelle Sport Saisonziele'!$A$2:$A$148&amp;'Hilfstabelle Sport Saisonziele'!$C$2:$C$148,'Hilfstabelle Sport Saisonziele'!$D$2:$D$148),2,FALSE)),"")</f>
        <v/>
      </c>
      <c r="P16" s="238"/>
      <c r="Q16" s="238"/>
    </row>
    <row r="17" spans="1:17" ht="20.25" customHeight="1" thickBot="1">
      <c r="A17" s="22" t="s">
        <v>35</v>
      </c>
      <c r="B17" s="142" t="str" cm="1">
        <f t="array" ref="B17">IFERROR(IF(VLOOKUP(C$8&amp;$A17,CHOOSE({1,2},'Hilfstabelle Sport Saisonziele'!$A$2:$A$294&amp;'Hilfstabelle Sport Saisonziele'!$C$2:$C$294,'Hilfstabelle Sport Saisonziele'!$B$2:$B$294),2,FALSE)=0,"",VLOOKUP(C$8&amp;$A17,CHOOSE({1,2},'Hilfstabelle Sport Saisonziele'!$A$2:$A$294&amp;'Hilfstabelle Sport Saisonziele'!$C$2:$C$294,'Hilfstabelle Sport Saisonziele'!$B$2:$B$294),2,FALSE)),"")</f>
        <v/>
      </c>
      <c r="C17" s="237" t="str" cm="1">
        <f t="array" ref="C17">IFERROR(IF(VLOOKUP(C$8&amp;$A17,CHOOSE({1,2},'Hilfstabelle Sport Saisonziele'!$A$2:$A$148&amp;'Hilfstabelle Sport Saisonziele'!$C$2:$C$148,'Hilfstabelle Sport Saisonziele'!$D$2:$D$148),2,FALSE)=0,"",VLOOKUP(C$8&amp;$A17,CHOOSE({1,2},'Hilfstabelle Sport Saisonziele'!$A$2:$A$148&amp;'Hilfstabelle Sport Saisonziele'!$C$2:$C$148,'Hilfstabelle Sport Saisonziele'!$D$2:$D$148),2,FALSE)),"")</f>
        <v/>
      </c>
      <c r="D17" s="238"/>
      <c r="E17" s="238"/>
      <c r="F17" s="143" t="str" cm="1">
        <f t="array" ref="F17">IFERROR(IF(VLOOKUP(G$8&amp;$A17,CHOOSE({1,2},'Hilfstabelle Sport Saisonziele'!$A$2:$A$294&amp;'Hilfstabelle Sport Saisonziele'!$C$2:$C$294,'Hilfstabelle Sport Saisonziele'!$B$2:$B$294),2,FALSE)=0,"",VLOOKUP(G$8&amp;$A17,CHOOSE({1,2},'Hilfstabelle Sport Saisonziele'!$A$2:$A$294&amp;'Hilfstabelle Sport Saisonziele'!$C$2:$C$294,'Hilfstabelle Sport Saisonziele'!$B$2:$B$294),2,FALSE)),"")</f>
        <v/>
      </c>
      <c r="G17" s="238" t="str" cm="1">
        <f t="array" ref="G17">IFERROR(IF(VLOOKUP(G$8&amp;$A17,CHOOSE({1,2},'Hilfstabelle Sport Saisonziele'!$A$2:$A$148&amp;'Hilfstabelle Sport Saisonziele'!$C$2:$C$148,'Hilfstabelle Sport Saisonziele'!$D$2:$D$148),2,FALSE)=0,"",VLOOKUP(G$8&amp;$A17,CHOOSE({1,2},'Hilfstabelle Sport Saisonziele'!$A$2:$A$148&amp;'Hilfstabelle Sport Saisonziele'!$C$2:$C$148,'Hilfstabelle Sport Saisonziele'!$D$2:$D$148),2,FALSE)),"")</f>
        <v/>
      </c>
      <c r="H17" s="238"/>
      <c r="I17" s="238"/>
      <c r="J17" s="143" t="str" cm="1">
        <f t="array" ref="J17">IFERROR(IF(VLOOKUP(K$8&amp;$A17,CHOOSE({1,2},'Hilfstabelle Sport Saisonziele'!$A$2:$A$294&amp;'Hilfstabelle Sport Saisonziele'!$C$2:$C$294,'Hilfstabelle Sport Saisonziele'!$B$2:$B$294),2,FALSE)=0,"",VLOOKUP(K$8&amp;$A17,CHOOSE({1,2},'Hilfstabelle Sport Saisonziele'!$A$2:$A$294&amp;'Hilfstabelle Sport Saisonziele'!$C$2:$C$294,'Hilfstabelle Sport Saisonziele'!$B$2:$B$294),2,FALSE)),"")</f>
        <v/>
      </c>
      <c r="K17" s="238" t="str" cm="1">
        <f t="array" ref="K17">IFERROR(IF(VLOOKUP(K$8&amp;$A17,CHOOSE({1,2},'Hilfstabelle Sport Saisonziele'!$A$2:$A$148&amp;'Hilfstabelle Sport Saisonziele'!$C$2:$C$148,'Hilfstabelle Sport Saisonziele'!$D$2:$D$148),2,FALSE)=0,"",VLOOKUP(K$8&amp;$A17,CHOOSE({1,2},'Hilfstabelle Sport Saisonziele'!$A$2:$A$148&amp;'Hilfstabelle Sport Saisonziele'!$C$2:$C$148,'Hilfstabelle Sport Saisonziele'!$D$2:$D$148),2,FALSE)),"")</f>
        <v/>
      </c>
      <c r="L17" s="238"/>
      <c r="M17" s="238"/>
      <c r="N17" s="143" t="str" cm="1">
        <f t="array" ref="N17">IFERROR(IF(VLOOKUP(O$8&amp;$A17,CHOOSE({1,2},'Hilfstabelle Sport Saisonziele'!$A$2:$A$294&amp;'Hilfstabelle Sport Saisonziele'!$C$2:$C$294,'Hilfstabelle Sport Saisonziele'!$B$2:$B$294),2,FALSE)=0,"",VLOOKUP(O$8&amp;$A17,CHOOSE({1,2},'Hilfstabelle Sport Saisonziele'!$A$2:$A$294&amp;'Hilfstabelle Sport Saisonziele'!$C$2:$C$294,'Hilfstabelle Sport Saisonziele'!$B$2:$B$294),2,FALSE)),"")</f>
        <v/>
      </c>
      <c r="O17" s="238" t="str" cm="1">
        <f t="array" ref="O17">IFERROR(IF(VLOOKUP(O$8&amp;$A17,CHOOSE({1,2},'Hilfstabelle Sport Saisonziele'!$A$2:$A$148&amp;'Hilfstabelle Sport Saisonziele'!$C$2:$C$148,'Hilfstabelle Sport Saisonziele'!$D$2:$D$148),2,FALSE)=0,"",VLOOKUP(O$8&amp;$A17,CHOOSE({1,2},'Hilfstabelle Sport Saisonziele'!$A$2:$A$148&amp;'Hilfstabelle Sport Saisonziele'!$C$2:$C$148,'Hilfstabelle Sport Saisonziele'!$D$2:$D$148),2,FALSE)),"")</f>
        <v/>
      </c>
      <c r="P17" s="238"/>
      <c r="Q17" s="238"/>
    </row>
    <row r="18" spans="1:17" ht="20.25" customHeight="1" thickBot="1">
      <c r="A18" s="22" t="s">
        <v>37</v>
      </c>
      <c r="B18" s="56" t="str" cm="1">
        <f t="array" ref="B18">IFERROR(IF(VLOOKUP(C$8&amp;$A18,CHOOSE({1,2},'Hilfstabelle Sport Saisonziele'!$A$2:$A$294&amp;'Hilfstabelle Sport Saisonziele'!$C$2:$C$294,'Hilfstabelle Sport Saisonziele'!$B$2:$B$294),2,FALSE)=0,"",VLOOKUP(C$8&amp;$A18,CHOOSE({1,2},'Hilfstabelle Sport Saisonziele'!$A$2:$A$294&amp;'Hilfstabelle Sport Saisonziele'!$C$2:$C$294,'Hilfstabelle Sport Saisonziele'!$B$2:$B$294),2,FALSE)),"")</f>
        <v/>
      </c>
      <c r="C18" s="237" t="str" cm="1">
        <f t="array" ref="C18">IFERROR(IF(VLOOKUP(C$8&amp;$A18,CHOOSE({1,2},'Hilfstabelle Sport Saisonziele'!$A$2:$A$148&amp;'Hilfstabelle Sport Saisonziele'!$C$2:$C$148,'Hilfstabelle Sport Saisonziele'!$D$2:$D$148),2,FALSE)=0,"",VLOOKUP(C$8&amp;$A18,CHOOSE({1,2},'Hilfstabelle Sport Saisonziele'!$A$2:$A$148&amp;'Hilfstabelle Sport Saisonziele'!$C$2:$C$148,'Hilfstabelle Sport Saisonziele'!$D$2:$D$148),2,FALSE)),"")</f>
        <v/>
      </c>
      <c r="D18" s="238"/>
      <c r="E18" s="238"/>
      <c r="F18" s="143" t="str" cm="1">
        <f t="array" ref="F18">IFERROR(IF(VLOOKUP(G$8&amp;$A18,CHOOSE({1,2},'Hilfstabelle Sport Saisonziele'!$A$2:$A$294&amp;'Hilfstabelle Sport Saisonziele'!$C$2:$C$294,'Hilfstabelle Sport Saisonziele'!$B$2:$B$294),2,FALSE)=0,"",VLOOKUP(G$8&amp;$A18,CHOOSE({1,2},'Hilfstabelle Sport Saisonziele'!$A$2:$A$294&amp;'Hilfstabelle Sport Saisonziele'!$C$2:$C$294,'Hilfstabelle Sport Saisonziele'!$B$2:$B$294),2,FALSE)),"")</f>
        <v/>
      </c>
      <c r="G18" s="238" t="str" cm="1">
        <f t="array" ref="G18">IFERROR(IF(VLOOKUP(G$8&amp;$A18,CHOOSE({1,2},'Hilfstabelle Sport Saisonziele'!$A$2:$A$148&amp;'Hilfstabelle Sport Saisonziele'!$C$2:$C$148,'Hilfstabelle Sport Saisonziele'!$D$2:$D$148),2,FALSE)=0,"",VLOOKUP(G$8&amp;$A18,CHOOSE({1,2},'Hilfstabelle Sport Saisonziele'!$A$2:$A$148&amp;'Hilfstabelle Sport Saisonziele'!$C$2:$C$148,'Hilfstabelle Sport Saisonziele'!$D$2:$D$148),2,FALSE)),"")</f>
        <v/>
      </c>
      <c r="H18" s="238"/>
      <c r="I18" s="238"/>
      <c r="J18" s="143" t="str" cm="1">
        <f t="array" ref="J18">IFERROR(IF(VLOOKUP(K$8&amp;$A18,CHOOSE({1,2},'Hilfstabelle Sport Saisonziele'!$A$2:$A$294&amp;'Hilfstabelle Sport Saisonziele'!$C$2:$C$294,'Hilfstabelle Sport Saisonziele'!$B$2:$B$294),2,FALSE)=0,"",VLOOKUP(K$8&amp;$A18,CHOOSE({1,2},'Hilfstabelle Sport Saisonziele'!$A$2:$A$294&amp;'Hilfstabelle Sport Saisonziele'!$C$2:$C$294,'Hilfstabelle Sport Saisonziele'!$B$2:$B$294),2,FALSE)),"")</f>
        <v/>
      </c>
      <c r="K18" s="238" t="str" cm="1">
        <f t="array" ref="K18">IFERROR(IF(VLOOKUP(K$8&amp;$A18,CHOOSE({1,2},'Hilfstabelle Sport Saisonziele'!$A$2:$A$148&amp;'Hilfstabelle Sport Saisonziele'!$C$2:$C$148,'Hilfstabelle Sport Saisonziele'!$D$2:$D$148),2,FALSE)=0,"",VLOOKUP(K$8&amp;$A18,CHOOSE({1,2},'Hilfstabelle Sport Saisonziele'!$A$2:$A$148&amp;'Hilfstabelle Sport Saisonziele'!$C$2:$C$148,'Hilfstabelle Sport Saisonziele'!$D$2:$D$148),2,FALSE)),"")</f>
        <v/>
      </c>
      <c r="L18" s="238"/>
      <c r="M18" s="238"/>
      <c r="N18" s="143" t="str" cm="1">
        <f t="array" ref="N18">IFERROR(IF(VLOOKUP(O$8&amp;$A18,CHOOSE({1,2},'Hilfstabelle Sport Saisonziele'!$A$2:$A$294&amp;'Hilfstabelle Sport Saisonziele'!$C$2:$C$294,'Hilfstabelle Sport Saisonziele'!$B$2:$B$294),2,FALSE)=0,"",VLOOKUP(O$8&amp;$A18,CHOOSE({1,2},'Hilfstabelle Sport Saisonziele'!$A$2:$A$294&amp;'Hilfstabelle Sport Saisonziele'!$C$2:$C$294,'Hilfstabelle Sport Saisonziele'!$B$2:$B$294),2,FALSE)),"")</f>
        <v/>
      </c>
      <c r="O18" s="238" t="str" cm="1">
        <f t="array" ref="O18">IFERROR(IF(VLOOKUP(O$8&amp;$A18,CHOOSE({1,2},'Hilfstabelle Sport Saisonziele'!$A$2:$A$148&amp;'Hilfstabelle Sport Saisonziele'!$C$2:$C$148,'Hilfstabelle Sport Saisonziele'!$D$2:$D$148),2,FALSE)=0,"",VLOOKUP(O$8&amp;$A18,CHOOSE({1,2},'Hilfstabelle Sport Saisonziele'!$A$2:$A$148&amp;'Hilfstabelle Sport Saisonziele'!$C$2:$C$148,'Hilfstabelle Sport Saisonziele'!$D$2:$D$148),2,FALSE)),"")</f>
        <v/>
      </c>
      <c r="P18" s="238"/>
      <c r="Q18" s="238"/>
    </row>
    <row r="19" spans="1:17" ht="20.25" customHeight="1" thickBot="1">
      <c r="A19" s="8" t="s">
        <v>30</v>
      </c>
      <c r="B19" s="57"/>
      <c r="C19" s="242" cm="1">
        <f t="array" ref="C19">VLOOKUP(C$8&amp;$A19,CHOOSE({1,2},'Hilfstabelle Sport Grobplan'!$A$2:$A$64&amp;'Hilfstabelle Sport Grobplan'!$B$2:$B$64,'Hilfstabelle Sport Grobplan'!$C$2:$C$64),2,0)</f>
        <v>0</v>
      </c>
      <c r="D19" s="243"/>
      <c r="E19" s="243"/>
      <c r="F19" s="56"/>
      <c r="G19" s="242" cm="1">
        <f t="array" ref="G19">VLOOKUP(G$8&amp;$A19,CHOOSE({1,2},'Hilfstabelle Sport Grobplan'!$A$2:$A$64&amp;'Hilfstabelle Sport Grobplan'!$B$2:$B$64,'Hilfstabelle Sport Grobplan'!$C$2:$C$64),2,0)</f>
        <v>0</v>
      </c>
      <c r="H19" s="243"/>
      <c r="I19" s="243"/>
      <c r="J19" s="56"/>
      <c r="K19" s="242" cm="1">
        <f t="array" ref="K19">VLOOKUP(K$8&amp;$A19,CHOOSE({1,2},'Hilfstabelle Sport Grobplan'!$A$2:$A$64&amp;'Hilfstabelle Sport Grobplan'!$B$2:$B$64,'Hilfstabelle Sport Grobplan'!$C$2:$C$64),2,0)</f>
        <v>0</v>
      </c>
      <c r="L19" s="243"/>
      <c r="M19" s="243"/>
      <c r="N19" s="56"/>
      <c r="O19" s="242" cm="1">
        <f t="array" ref="O19">VLOOKUP(O$8&amp;$A19,CHOOSE({1,2},'Hilfstabelle Sport Grobplan'!$A$2:$A$64&amp;'Hilfstabelle Sport Grobplan'!$B$2:$B$64,'Hilfstabelle Sport Grobplan'!$C$2:$C$64),2,0)</f>
        <v>0</v>
      </c>
      <c r="P19" s="243"/>
      <c r="Q19" s="243"/>
    </row>
    <row r="20" spans="1:17" ht="20.25" customHeight="1" thickBot="1">
      <c r="A20" s="8" t="s">
        <v>33</v>
      </c>
      <c r="B20" s="56"/>
      <c r="C20" s="244" cm="1">
        <f t="array" ref="C20">(VLOOKUP(C$8&amp;$A20,CHOOSE({1,2},'Hilfstabelle Sport Grobplan'!$A$2:$A$64&amp;'Hilfstabelle Sport Grobplan'!$B$2:$B$64,'Hilfstabelle Sport Grobplan'!$C$2:$C$64),2,0))</f>
        <v>0</v>
      </c>
      <c r="D20" s="245"/>
      <c r="E20" s="245"/>
      <c r="F20" s="120"/>
      <c r="G20" s="244" cm="1">
        <f t="array" ref="G20">VLOOKUP(G$8&amp;$A20,CHOOSE({1,2},'Hilfstabelle Sport Grobplan'!$A:$A&amp;'Hilfstabelle Sport Grobplan'!$B:$B,'Hilfstabelle Sport Grobplan'!$C:$C),2,0)</f>
        <v>0</v>
      </c>
      <c r="H20" s="245"/>
      <c r="I20" s="245"/>
      <c r="J20" s="120"/>
      <c r="K20" s="244" cm="1">
        <f t="array" ref="K20">VLOOKUP(K$8&amp;$A20,CHOOSE({1,2},'Hilfstabelle Sport Grobplan'!$A$2:$A$64&amp;'Hilfstabelle Sport Grobplan'!$B$2:$B$64,'Hilfstabelle Sport Grobplan'!$C$2:$C$64),2,0)</f>
        <v>0</v>
      </c>
      <c r="L20" s="245"/>
      <c r="M20" s="245"/>
      <c r="N20" s="120"/>
      <c r="O20" s="244" cm="1">
        <f t="array" ref="O20">VLOOKUP(O$8&amp;$A20,CHOOSE({1,2},'Hilfstabelle Sport Grobplan'!$A$2:$A$64&amp;'Hilfstabelle Sport Grobplan'!$B$2:$B$64,'Hilfstabelle Sport Grobplan'!$C$2:$C$64),2,0)</f>
        <v>0</v>
      </c>
      <c r="P20" s="245"/>
      <c r="Q20" s="245"/>
    </row>
    <row r="21" spans="1:17" ht="40.5" customHeight="1" thickBot="1">
      <c r="A21" s="8" t="s">
        <v>36</v>
      </c>
      <c r="B21" s="56"/>
      <c r="C21" s="250" cm="1">
        <f t="array" ref="C21">VLOOKUP(C$8&amp;$A21,CHOOSE({1,2},'Hilfstabelle Sport Grobplan'!$A$2:$A$64&amp;'Hilfstabelle Sport Grobplan'!$B$2:$B$64,'Hilfstabelle Sport Grobplan'!$C$2:$C$64),2,0)</f>
        <v>0</v>
      </c>
      <c r="D21" s="251"/>
      <c r="E21" s="251"/>
      <c r="F21" s="119"/>
      <c r="G21" s="250" cm="1">
        <f t="array" ref="G21">VLOOKUP(G$8&amp;$A21,CHOOSE({1,2},'Hilfstabelle Sport Grobplan'!$A$2:$A$64&amp;'Hilfstabelle Sport Grobplan'!$B$2:$B$64,'Hilfstabelle Sport Grobplan'!$C$2:$C$64),2,0)</f>
        <v>0</v>
      </c>
      <c r="H21" s="251"/>
      <c r="I21" s="251"/>
      <c r="J21" s="119"/>
      <c r="K21" s="250" cm="1">
        <f t="array" ref="K21">VLOOKUP(K$8&amp;$A21,CHOOSE({1,2},'Hilfstabelle Sport Grobplan'!$A$2:$A$64&amp;'Hilfstabelle Sport Grobplan'!$B$2:$B$64,'Hilfstabelle Sport Grobplan'!$C$2:$C$64),2,0)</f>
        <v>0</v>
      </c>
      <c r="L21" s="251"/>
      <c r="M21" s="251"/>
      <c r="N21" s="119"/>
      <c r="O21" s="250" cm="1">
        <f t="array" ref="O21">VLOOKUP(O$8&amp;$A21,CHOOSE({1,2},'Hilfstabelle Sport Grobplan'!$A$2:$A$64&amp;'Hilfstabelle Sport Grobplan'!$B$2:$B$64,'Hilfstabelle Sport Grobplan'!$C$2:$C$64),2,0)</f>
        <v>0</v>
      </c>
      <c r="P21" s="251"/>
      <c r="Q21" s="251"/>
    </row>
    <row r="22" spans="1:17" ht="20.25" customHeight="1" thickBot="1">
      <c r="A22" s="8" t="s">
        <v>46</v>
      </c>
      <c r="B22" s="57"/>
      <c r="C22" s="248"/>
      <c r="D22" s="249"/>
      <c r="E22" s="249"/>
      <c r="F22" s="58"/>
      <c r="G22" s="249"/>
      <c r="H22" s="249"/>
      <c r="I22" s="249"/>
      <c r="J22" s="58"/>
      <c r="K22" s="249"/>
      <c r="L22" s="249"/>
      <c r="M22" s="249"/>
      <c r="N22" s="58"/>
      <c r="O22" s="249"/>
      <c r="P22" s="249"/>
      <c r="Q22" s="249"/>
    </row>
    <row r="23" spans="1:17" ht="20.25" customHeight="1" thickBot="1">
      <c r="A23" s="22" t="s">
        <v>38</v>
      </c>
      <c r="B23" s="141" t="str" cm="1">
        <f t="array" ref="B23">IFERROR(IF(VLOOKUP(C$8&amp;$A23,CHOOSE({1,2},'Hilfstabelle Sport Saisonziele'!$A$2:$A$294&amp;'Hilfstabelle Sport Saisonziele'!$C$2:$C$294,'Hilfstabelle Sport Saisonziele'!$B$2:$B$294),2,FALSE)=0,"",VLOOKUP(C$8&amp;$A23,CHOOSE({1,2},'Hilfstabelle Sport Saisonziele'!$A$2:$A$294&amp;'Hilfstabelle Sport Saisonziele'!$C$2:$C$294,'Hilfstabelle Sport Saisonziele'!$B$2:$B$294),2,FALSE)),"")</f>
        <v/>
      </c>
      <c r="C23" s="246" t="str" cm="1">
        <f t="array" ref="C23">IFERROR(IF(VLOOKUP(C$8&amp;$A23,CHOOSE({1,2},'Hilfstabelle Sport Saisonziele'!$A$2:$A$148&amp;'Hilfstabelle Sport Saisonziele'!$C$2:$C$148,'Hilfstabelle Sport Saisonziele'!$D$2:$D$148),2,FALSE)=0,"",VLOOKUP(C$8&amp;$A23,CHOOSE({1,2},'Hilfstabelle Sport Saisonziele'!$A$2:$A$148&amp;'Hilfstabelle Sport Saisonziele'!$C$2:$C$148,'Hilfstabelle Sport Saisonziele'!$D$2:$D$148),2,FALSE)),"")</f>
        <v/>
      </c>
      <c r="D23" s="247"/>
      <c r="E23" s="247"/>
      <c r="F23" s="142" t="str" cm="1">
        <f t="array" ref="F23">IFERROR(IF(VLOOKUP(G$8&amp;$A23,CHOOSE({1,2},'Hilfstabelle Sport Saisonziele'!$A$2:$A$294&amp;'Hilfstabelle Sport Saisonziele'!$C$2:$C$294,'Hilfstabelle Sport Saisonziele'!$B$2:$B$294),2,FALSE)=0,"",VLOOKUP(G$8&amp;$A23,CHOOSE({1,2},'Hilfstabelle Sport Saisonziele'!$A$2:$A$294&amp;'Hilfstabelle Sport Saisonziele'!$C$2:$C$294,'Hilfstabelle Sport Saisonziele'!$B$2:$B$294),2,FALSE)),"")</f>
        <v/>
      </c>
      <c r="G23" s="246" t="str" cm="1">
        <f t="array" ref="G23">IFERROR(IF(VLOOKUP(G$8&amp;$A23,CHOOSE({1,2},'Hilfstabelle Sport Saisonziele'!$A$2:$A$148&amp;'Hilfstabelle Sport Saisonziele'!$C$2:$C$148,'Hilfstabelle Sport Saisonziele'!$D$2:$D$148),2,FALSE)=0,"",VLOOKUP(G$8&amp;$A23,CHOOSE({1,2},'Hilfstabelle Sport Saisonziele'!$A$2:$A$148&amp;'Hilfstabelle Sport Saisonziele'!$C$2:$C$148,'Hilfstabelle Sport Saisonziele'!$D$2:$D$148),2,FALSE)),"")</f>
        <v/>
      </c>
      <c r="H23" s="247"/>
      <c r="I23" s="247"/>
      <c r="J23" s="142" t="str" cm="1">
        <f t="array" ref="J23">IFERROR(IF(VLOOKUP(K$8&amp;$A23,CHOOSE({1,2},'Hilfstabelle Sport Saisonziele'!$A$2:$A$294&amp;'Hilfstabelle Sport Saisonziele'!$C$2:$C$294,'Hilfstabelle Sport Saisonziele'!$B$2:$B$294),2,FALSE)=0,"",VLOOKUP(K$8&amp;$A23,CHOOSE({1,2},'Hilfstabelle Sport Saisonziele'!$A$2:$A$294&amp;'Hilfstabelle Sport Saisonziele'!$C$2:$C$294,'Hilfstabelle Sport Saisonziele'!$B$2:$B$294),2,FALSE)),"")</f>
        <v/>
      </c>
      <c r="K23" s="246" t="str" cm="1">
        <f t="array" ref="K23">IFERROR(IF(VLOOKUP(K$8&amp;$A23,CHOOSE({1,2},'Hilfstabelle Sport Saisonziele'!$A$2:$A$148&amp;'Hilfstabelle Sport Saisonziele'!$C$2:$C$148,'Hilfstabelle Sport Saisonziele'!$D$2:$D$148),2,FALSE)=0,"",VLOOKUP(K$8&amp;$A23,CHOOSE({1,2},'Hilfstabelle Sport Saisonziele'!$A$2:$A$148&amp;'Hilfstabelle Sport Saisonziele'!$C$2:$C$148,'Hilfstabelle Sport Saisonziele'!$D$2:$D$148),2,FALSE)),"")</f>
        <v/>
      </c>
      <c r="L23" s="247"/>
      <c r="M23" s="247"/>
      <c r="N23" s="142" t="str" cm="1">
        <f t="array" ref="N23">IFERROR(IF(VLOOKUP(O$8&amp;$A23,CHOOSE({1,2},'Hilfstabelle Sport Saisonziele'!$A$2:$A$294&amp;'Hilfstabelle Sport Saisonziele'!$C$2:$C$294,'Hilfstabelle Sport Saisonziele'!$B$2:$B$294),2,FALSE)=0,"",VLOOKUP(O$8&amp;$A23,CHOOSE({1,2},'Hilfstabelle Sport Saisonziele'!$A$2:$A$294&amp;'Hilfstabelle Sport Saisonziele'!$C$2:$C$294,'Hilfstabelle Sport Saisonziele'!$B$2:$B$294),2,FALSE)),"")</f>
        <v/>
      </c>
      <c r="O23" s="246" t="str" cm="1">
        <f t="array" ref="O23">IFERROR(IF(VLOOKUP(O$8&amp;$A23,CHOOSE({1,2},'Hilfstabelle Sport Saisonziele'!$A$2:$A$148&amp;'Hilfstabelle Sport Saisonziele'!$C$2:$C$148,'Hilfstabelle Sport Saisonziele'!$D$2:$D$148),2,FALSE)=0,"",VLOOKUP(O$8&amp;$A23,CHOOSE({1,2},'Hilfstabelle Sport Saisonziele'!$A$2:$A$148&amp;'Hilfstabelle Sport Saisonziele'!$C$2:$C$148,'Hilfstabelle Sport Saisonziele'!$D$2:$D$148),2,FALSE)),"")</f>
        <v/>
      </c>
      <c r="P23" s="247"/>
      <c r="Q23" s="247"/>
    </row>
    <row r="24" spans="1:17" ht="20.25" customHeight="1" thickBot="1">
      <c r="A24" s="22" t="s">
        <v>39</v>
      </c>
      <c r="B24" s="141" t="str" cm="1">
        <f t="array" ref="B24">IFERROR(IF(VLOOKUP(C$8&amp;$A24,CHOOSE({1,2},'Hilfstabelle Sport Saisonziele'!$A$2:$A$294&amp;'Hilfstabelle Sport Saisonziele'!$C$2:$C$294,'Hilfstabelle Sport Saisonziele'!$B$2:$B$294),2,FALSE)=0,"",VLOOKUP(C$8&amp;$A24,CHOOSE({1,2},'Hilfstabelle Sport Saisonziele'!$A$2:$A$294&amp;'Hilfstabelle Sport Saisonziele'!$C$2:$C$294,'Hilfstabelle Sport Saisonziele'!$B$2:$B$294),2,FALSE)),"")</f>
        <v/>
      </c>
      <c r="C24" s="246" t="str" cm="1">
        <f t="array" ref="C24">IFERROR(IF(VLOOKUP(C$8&amp;$A24,CHOOSE({1,2},'Hilfstabelle Sport Saisonziele'!$A$2:$A$148&amp;'Hilfstabelle Sport Saisonziele'!$C$2:$C$148,'Hilfstabelle Sport Saisonziele'!$D$2:$D$148),2,FALSE)=0,"",VLOOKUP(C$8&amp;$A24,CHOOSE({1,2},'Hilfstabelle Sport Saisonziele'!$A$2:$A$148&amp;'Hilfstabelle Sport Saisonziele'!$C$2:$C$148,'Hilfstabelle Sport Saisonziele'!$D$2:$D$148),2,FALSE)),"")</f>
        <v/>
      </c>
      <c r="D24" s="247"/>
      <c r="E24" s="247"/>
      <c r="F24" s="142" t="str" cm="1">
        <f t="array" ref="F24">IFERROR(IF(VLOOKUP(G$8&amp;$A24,CHOOSE({1,2},'Hilfstabelle Sport Saisonziele'!$A$2:$A$294&amp;'Hilfstabelle Sport Saisonziele'!$C$2:$C$294,'Hilfstabelle Sport Saisonziele'!$B$2:$B$294),2,FALSE)=0,"",VLOOKUP(G$8&amp;$A24,CHOOSE({1,2},'Hilfstabelle Sport Saisonziele'!$A$2:$A$294&amp;'Hilfstabelle Sport Saisonziele'!$C$2:$C$294,'Hilfstabelle Sport Saisonziele'!$B$2:$B$294),2,FALSE)),"")</f>
        <v/>
      </c>
      <c r="G24" s="246" t="str" cm="1">
        <f t="array" ref="G24">IFERROR(IF(VLOOKUP(G$8&amp;$A24,CHOOSE({1,2},'Hilfstabelle Sport Saisonziele'!$A$2:$A$148&amp;'Hilfstabelle Sport Saisonziele'!$C$2:$C$148,'Hilfstabelle Sport Saisonziele'!$D$2:$D$148),2,FALSE)=0,"",VLOOKUP(G$8&amp;$A24,CHOOSE({1,2},'Hilfstabelle Sport Saisonziele'!$A$2:$A$148&amp;'Hilfstabelle Sport Saisonziele'!$C$2:$C$148,'Hilfstabelle Sport Saisonziele'!$D$2:$D$148),2,FALSE)),"")</f>
        <v/>
      </c>
      <c r="H24" s="247"/>
      <c r="I24" s="247"/>
      <c r="J24" s="142" t="str" cm="1">
        <f t="array" ref="J24">IFERROR(IF(VLOOKUP(K$8&amp;$A24,CHOOSE({1,2},'Hilfstabelle Sport Saisonziele'!$A$2:$A$294&amp;'Hilfstabelle Sport Saisonziele'!$C$2:$C$294,'Hilfstabelle Sport Saisonziele'!$B$2:$B$294),2,FALSE)=0,"",VLOOKUP(K$8&amp;$A24,CHOOSE({1,2},'Hilfstabelle Sport Saisonziele'!$A$2:$A$294&amp;'Hilfstabelle Sport Saisonziele'!$C$2:$C$294,'Hilfstabelle Sport Saisonziele'!$B$2:$B$294),2,FALSE)),"")</f>
        <v/>
      </c>
      <c r="K24" s="246" t="str" cm="1">
        <f t="array" ref="K24">IFERROR(IF(VLOOKUP(K$8&amp;$A24,CHOOSE({1,2},'Hilfstabelle Sport Saisonziele'!$A$2:$A$148&amp;'Hilfstabelle Sport Saisonziele'!$C$2:$C$148,'Hilfstabelle Sport Saisonziele'!$D$2:$D$148),2,FALSE)=0,"",VLOOKUP(K$8&amp;$A24,CHOOSE({1,2},'Hilfstabelle Sport Saisonziele'!$A$2:$A$148&amp;'Hilfstabelle Sport Saisonziele'!$C$2:$C$148,'Hilfstabelle Sport Saisonziele'!$D$2:$D$148),2,FALSE)),"")</f>
        <v/>
      </c>
      <c r="L24" s="247"/>
      <c r="M24" s="247"/>
      <c r="N24" s="142" t="str" cm="1">
        <f t="array" ref="N24">IFERROR(IF(VLOOKUP(O$8&amp;$A24,CHOOSE({1,2},'Hilfstabelle Sport Saisonziele'!$A$2:$A$294&amp;'Hilfstabelle Sport Saisonziele'!$C$2:$C$294,'Hilfstabelle Sport Saisonziele'!$B$2:$B$294),2,FALSE)=0,"",VLOOKUP(O$8&amp;$A24,CHOOSE({1,2},'Hilfstabelle Sport Saisonziele'!$A$2:$A$294&amp;'Hilfstabelle Sport Saisonziele'!$C$2:$C$294,'Hilfstabelle Sport Saisonziele'!$B$2:$B$294),2,FALSE)),"")</f>
        <v/>
      </c>
      <c r="O24" s="246" t="str" cm="1">
        <f t="array" ref="O24">IFERROR(IF(VLOOKUP(O$8&amp;$A24,CHOOSE({1,2},'Hilfstabelle Sport Saisonziele'!$A$2:$A$148&amp;'Hilfstabelle Sport Saisonziele'!$C$2:$C$148,'Hilfstabelle Sport Saisonziele'!$D$2:$D$148),2,FALSE)=0,"",VLOOKUP(O$8&amp;$A24,CHOOSE({1,2},'Hilfstabelle Sport Saisonziele'!$A$2:$A$148&amp;'Hilfstabelle Sport Saisonziele'!$C$2:$C$148,'Hilfstabelle Sport Saisonziele'!$D$2:$D$148),2,FALSE)),"")</f>
        <v/>
      </c>
      <c r="P24" s="247"/>
      <c r="Q24" s="247"/>
    </row>
    <row r="56" spans="1:17" ht="26.25">
      <c r="A56" s="19" t="s">
        <v>47</v>
      </c>
      <c r="B56" s="19"/>
      <c r="C56" s="19"/>
      <c r="D56" s="19"/>
    </row>
    <row r="57" spans="1:17" ht="11.65" customHeight="1">
      <c r="A57" s="234" t="s">
        <v>48</v>
      </c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</row>
    <row r="58" spans="1:17" ht="9.75" customHeight="1" thickBot="1"/>
    <row r="59" spans="1:17" ht="13.5" customHeight="1">
      <c r="A59" s="25"/>
      <c r="B59" s="54"/>
      <c r="C59" s="252">
        <f>Personenstammblatt!$B$12</f>
        <v>2026</v>
      </c>
      <c r="D59" s="252"/>
      <c r="E59" s="253"/>
      <c r="F59" s="108"/>
      <c r="G59" s="252">
        <f>C59+1</f>
        <v>2027</v>
      </c>
      <c r="H59" s="252"/>
      <c r="I59" s="253"/>
      <c r="J59" s="108"/>
      <c r="K59" s="252">
        <f>G59+1</f>
        <v>2028</v>
      </c>
      <c r="L59" s="252"/>
      <c r="M59" s="253"/>
      <c r="N59" s="108"/>
      <c r="O59" s="252">
        <f>K59+1</f>
        <v>2029</v>
      </c>
      <c r="P59" s="252"/>
      <c r="Q59" s="252"/>
    </row>
    <row r="60" spans="1:17" hidden="1">
      <c r="A60" s="4"/>
      <c r="B60" s="4"/>
      <c r="C60" s="62">
        <f>DATE(C59,1,1)</f>
        <v>46023</v>
      </c>
      <c r="D60" s="4"/>
      <c r="E60" s="3"/>
      <c r="F60" s="109"/>
      <c r="G60" s="62">
        <f>DATE(G59,1,1)</f>
        <v>46388</v>
      </c>
      <c r="H60" s="3"/>
      <c r="I60" s="3"/>
      <c r="J60" s="109"/>
      <c r="K60" s="62">
        <f>DATE(K59,1,1)</f>
        <v>46753</v>
      </c>
      <c r="L60" s="3"/>
      <c r="M60" s="3"/>
      <c r="N60" s="109"/>
      <c r="O60" s="62">
        <f>DATE(O59,1,1)</f>
        <v>47119</v>
      </c>
      <c r="P60" s="3"/>
      <c r="Q60" s="63"/>
    </row>
    <row r="61" spans="1:17" ht="15.75" thickBot="1">
      <c r="A61" s="24"/>
      <c r="B61" s="55"/>
      <c r="C61" s="44">
        <f>C59-1</f>
        <v>2025</v>
      </c>
      <c r="D61" s="44" t="s">
        <v>44</v>
      </c>
      <c r="E61" s="45">
        <f>C59</f>
        <v>2026</v>
      </c>
      <c r="F61" s="110"/>
      <c r="G61" s="46">
        <f>G59-1</f>
        <v>2026</v>
      </c>
      <c r="H61" s="47" t="s">
        <v>44</v>
      </c>
      <c r="I61" s="45">
        <f>G59</f>
        <v>2027</v>
      </c>
      <c r="J61" s="110"/>
      <c r="K61" s="46">
        <f>K59-1</f>
        <v>2027</v>
      </c>
      <c r="L61" s="47" t="s">
        <v>44</v>
      </c>
      <c r="M61" s="45">
        <f>K59</f>
        <v>2028</v>
      </c>
      <c r="N61" s="110"/>
      <c r="O61" s="64">
        <f>O59-1</f>
        <v>2028</v>
      </c>
      <c r="P61" s="65" t="s">
        <v>44</v>
      </c>
      <c r="Q61" s="66">
        <f>O59</f>
        <v>2029</v>
      </c>
    </row>
    <row r="62" spans="1:17" ht="20.25" customHeight="1" thickBot="1">
      <c r="A62" s="10" t="s">
        <v>49</v>
      </c>
      <c r="B62" s="59"/>
      <c r="C62" s="242">
        <f>VLOOKUP(C$59,'Hilfstabelle Schule Ausbildung'!$A$1:$B$22,2,0)</f>
        <v>0</v>
      </c>
      <c r="D62" s="243"/>
      <c r="E62" s="243"/>
      <c r="F62" s="56"/>
      <c r="G62" s="242">
        <f>VLOOKUP(G$59,'Hilfstabelle Schule Ausbildung'!$A$1:$B$22,2,0)</f>
        <v>0</v>
      </c>
      <c r="H62" s="243"/>
      <c r="I62" s="243"/>
      <c r="J62" s="56"/>
      <c r="K62" s="242">
        <f>VLOOKUP(K$59,'Hilfstabelle Schule Ausbildung'!$A$1:$B$22,2,0)</f>
        <v>0</v>
      </c>
      <c r="L62" s="243"/>
      <c r="M62" s="243"/>
      <c r="N62" s="56"/>
      <c r="O62" s="242">
        <f>VLOOKUP(O$59,'Hilfstabelle Schule Ausbildung'!$A$1:$B$22,2,0)</f>
        <v>0</v>
      </c>
      <c r="P62" s="243"/>
      <c r="Q62" s="243"/>
    </row>
    <row r="63" spans="1:17" ht="20.25" customHeight="1" thickBot="1">
      <c r="A63" s="11" t="s">
        <v>50</v>
      </c>
      <c r="B63" s="60"/>
      <c r="C63" s="254"/>
      <c r="D63" s="255"/>
      <c r="E63" s="255"/>
      <c r="F63" s="117"/>
      <c r="G63" s="256"/>
      <c r="H63" s="256"/>
      <c r="I63" s="256"/>
      <c r="J63" s="117"/>
      <c r="K63" s="256"/>
      <c r="L63" s="256"/>
      <c r="M63" s="256"/>
      <c r="N63" s="117"/>
      <c r="O63" s="256"/>
      <c r="P63" s="256"/>
      <c r="Q63" s="256"/>
    </row>
    <row r="64" spans="1:17" ht="20.25" customHeight="1" thickBot="1">
      <c r="A64" s="38" t="s">
        <v>51</v>
      </c>
      <c r="B64" s="142" t="str" cm="1">
        <f t="array" ref="B64">IFERROR(IF(VLOOKUP(C$59&amp;$A64,CHOOSE({1,2},'Hilfstabelle Schule Meilenstein'!$A$2:$A$210&amp;'Hilfstabelle Schule Meilenstein'!$C$2:$C$210,'Hilfstabelle Schule Meilenstein'!$B$2:$B$210),2,FALSE)=0,"",VLOOKUP(C$59&amp;$A64,CHOOSE({1,2},'Hilfstabelle Schule Meilenstein'!$A$2:$A$210&amp;'Hilfstabelle Schule Meilenstein'!$C$2:$C$210,'Hilfstabelle Schule Meilenstein'!$B$2:$B$210),2,FALSE)),"")</f>
        <v/>
      </c>
      <c r="C64" s="246" t="str" cm="1">
        <f t="array" ref="C64">IFERROR(IF(VLOOKUP(C$59&amp;$A64,CHOOSE({1,2},'Hilfstabelle Schule Meilenstein'!$A$2:$A$106&amp;'Hilfstabelle Schule Meilenstein'!$C$2:$C$106,'Hilfstabelle Schule Meilenstein'!$D$2:$D$106),2,FALSE)=0,"",VLOOKUP(C$59&amp;$A64,CHOOSE({1,2},'Hilfstabelle Schule Meilenstein'!$A$2:$A$106&amp;'Hilfstabelle Schule Meilenstein'!$C$2:$C$106,'Hilfstabelle Schule Meilenstein'!$D$2:$D$106),2,FALSE)),"")</f>
        <v/>
      </c>
      <c r="D64" s="247"/>
      <c r="E64" s="247"/>
      <c r="F64" s="143" t="str" cm="1">
        <f t="array" ref="F64">IFERROR(IF(VLOOKUP(G$59&amp;$A64,CHOOSE({1,2},'Hilfstabelle Schule Meilenstein'!$A$2:$A$210&amp;'Hilfstabelle Schule Meilenstein'!$C$2:$C$210,'Hilfstabelle Schule Meilenstein'!$B$2:$B$210),2,FALSE)=0,"",VLOOKUP(G$59&amp;$A64,CHOOSE({1,2},'Hilfstabelle Schule Meilenstein'!$A$2:$A$210&amp;'Hilfstabelle Schule Meilenstein'!$C$2:$C$210,'Hilfstabelle Schule Meilenstein'!$B$2:$B$210),2,FALSE)),"")</f>
        <v/>
      </c>
      <c r="G64" s="247" t="str" cm="1">
        <f t="array" ref="G64">IFERROR(IF(VLOOKUP(G$59&amp;$A64,CHOOSE({1,2},'Hilfstabelle Schule Meilenstein'!$A$2:$A$106&amp;'Hilfstabelle Schule Meilenstein'!$C$2:$C$106,'Hilfstabelle Schule Meilenstein'!$D$2:$D$106),2,FALSE)=0,"",VLOOKUP(G$59&amp;$A64,CHOOSE({1,2},'Hilfstabelle Schule Meilenstein'!$A$2:$A$106&amp;'Hilfstabelle Schule Meilenstein'!$C$2:$C$106,'Hilfstabelle Schule Meilenstein'!$D$2:$D$106),2,FALSE)),"")</f>
        <v/>
      </c>
      <c r="H64" s="247"/>
      <c r="I64" s="247"/>
      <c r="J64" s="143" t="str" cm="1">
        <f t="array" ref="J64">IFERROR(IF(VLOOKUP(K$59&amp;$A64,CHOOSE({1,2},'Hilfstabelle Schule Meilenstein'!$A$2:$A$210&amp;'Hilfstabelle Schule Meilenstein'!$C$2:$C$210,'Hilfstabelle Schule Meilenstein'!$B$2:$B$210),2,FALSE)=0,"",VLOOKUP(K$59&amp;$A64,CHOOSE({1,2},'Hilfstabelle Schule Meilenstein'!$A$2:$A$210&amp;'Hilfstabelle Schule Meilenstein'!$C$2:$C$210,'Hilfstabelle Schule Meilenstein'!$B$2:$B$210),2,FALSE)),"")</f>
        <v/>
      </c>
      <c r="K64" s="247" t="str" cm="1">
        <f t="array" ref="K64">IFERROR(IF(VLOOKUP(K$59&amp;$A64,CHOOSE({1,2},'Hilfstabelle Schule Meilenstein'!$A$2:$A$106&amp;'Hilfstabelle Schule Meilenstein'!$C$2:$C$106,'Hilfstabelle Schule Meilenstein'!$D$2:$D$106),2,FALSE)=0,"",VLOOKUP(K$59&amp;$A64,CHOOSE({1,2},'Hilfstabelle Schule Meilenstein'!$A$2:$A$106&amp;'Hilfstabelle Schule Meilenstein'!$C$2:$C$106,'Hilfstabelle Schule Meilenstein'!$D$2:$D$106),2,FALSE)),"")</f>
        <v/>
      </c>
      <c r="L64" s="247"/>
      <c r="M64" s="247"/>
      <c r="N64" s="143" t="str" cm="1">
        <f t="array" ref="N64">IFERROR(IF(VLOOKUP(O$59&amp;$A64,CHOOSE({1,2},'Hilfstabelle Schule Meilenstein'!$A$2:$A$210&amp;'Hilfstabelle Schule Meilenstein'!$C$2:$C$210,'Hilfstabelle Schule Meilenstein'!$B$2:$B$210),2,FALSE)=0,"",VLOOKUP(O$59&amp;$A64,CHOOSE({1,2},'Hilfstabelle Schule Meilenstein'!$A$2:$A$210&amp;'Hilfstabelle Schule Meilenstein'!$C$2:$C$210,'Hilfstabelle Schule Meilenstein'!$B$2:$B$210),2,FALSE)),"")</f>
        <v/>
      </c>
      <c r="O64" s="247" t="str" cm="1">
        <f t="array" ref="O64">IFERROR(IF(VLOOKUP(O$59&amp;$A64,CHOOSE({1,2},'Hilfstabelle Schule Meilenstein'!$A$2:$A$106&amp;'Hilfstabelle Schule Meilenstein'!$C$2:$C$106,'Hilfstabelle Schule Meilenstein'!$D$2:$D$106),2,FALSE)=0,"",VLOOKUP(O$59&amp;$A64,CHOOSE({1,2},'Hilfstabelle Schule Meilenstein'!$A$2:$A$106&amp;'Hilfstabelle Schule Meilenstein'!$C$2:$C$106,'Hilfstabelle Schule Meilenstein'!$D$2:$D$106),2,FALSE)),"")</f>
        <v/>
      </c>
      <c r="P64" s="247"/>
      <c r="Q64" s="247"/>
    </row>
    <row r="65" spans="1:17" ht="20.25" customHeight="1" thickBot="1">
      <c r="A65" s="38" t="s">
        <v>52</v>
      </c>
      <c r="B65" s="142" t="str" cm="1">
        <f t="array" ref="B65">IFERROR(IF(VLOOKUP(C$59&amp;$A65,CHOOSE({1,2},'Hilfstabelle Schule Meilenstein'!$A$2:$A$210&amp;'Hilfstabelle Schule Meilenstein'!$C$2:$C$210,'Hilfstabelle Schule Meilenstein'!$B$2:$B$210),2,FALSE)=0,"",VLOOKUP(C$59&amp;$A65,CHOOSE({1,2},'Hilfstabelle Schule Meilenstein'!$A$2:$A$210&amp;'Hilfstabelle Schule Meilenstein'!$C$2:$C$210,'Hilfstabelle Schule Meilenstein'!$B$2:$B$210),2,FALSE)),"")</f>
        <v/>
      </c>
      <c r="C65" s="246" t="str" cm="1">
        <f t="array" ref="C65">IFERROR(IF(VLOOKUP(C$59&amp;$A65,CHOOSE({1,2},'Hilfstabelle Schule Meilenstein'!$A$2:$A$106&amp;'Hilfstabelle Schule Meilenstein'!$C$2:$C$106,'Hilfstabelle Schule Meilenstein'!$D$2:$D$106),2,FALSE)=0,"",VLOOKUP(C$59&amp;$A65,CHOOSE({1,2},'Hilfstabelle Schule Meilenstein'!$A$2:$A$106&amp;'Hilfstabelle Schule Meilenstein'!$C$2:$C$106,'Hilfstabelle Schule Meilenstein'!$D$2:$D$106),2,FALSE)),"")</f>
        <v/>
      </c>
      <c r="D65" s="247"/>
      <c r="E65" s="247"/>
      <c r="F65" s="143" t="str" cm="1">
        <f t="array" ref="F65">IFERROR(IF(VLOOKUP(G$59&amp;$A65,CHOOSE({1,2},'Hilfstabelle Schule Meilenstein'!$A$2:$A$210&amp;'Hilfstabelle Schule Meilenstein'!$C$2:$C$210,'Hilfstabelle Schule Meilenstein'!$B$2:$B$210),2,FALSE)=0,"",VLOOKUP(G$59&amp;$A65,CHOOSE({1,2},'Hilfstabelle Schule Meilenstein'!$A$2:$A$210&amp;'Hilfstabelle Schule Meilenstein'!$C$2:$C$210,'Hilfstabelle Schule Meilenstein'!$B$2:$B$210),2,FALSE)),"")</f>
        <v/>
      </c>
      <c r="G65" s="247" t="str" cm="1">
        <f t="array" ref="G65">IFERROR(IF(VLOOKUP(G$59&amp;$A65,CHOOSE({1,2},'Hilfstabelle Schule Meilenstein'!$A$2:$A$106&amp;'Hilfstabelle Schule Meilenstein'!$C$2:$C$106,'Hilfstabelle Schule Meilenstein'!$D$2:$D$106),2,FALSE)=0,"",VLOOKUP(G$59&amp;$A65,CHOOSE({1,2},'Hilfstabelle Schule Meilenstein'!$A$2:$A$106&amp;'Hilfstabelle Schule Meilenstein'!$C$2:$C$106,'Hilfstabelle Schule Meilenstein'!$D$2:$D$106),2,FALSE)),"")</f>
        <v/>
      </c>
      <c r="H65" s="247"/>
      <c r="I65" s="247"/>
      <c r="J65" s="143" t="str" cm="1">
        <f t="array" ref="J65">IFERROR(IF(VLOOKUP(K$59&amp;$A65,CHOOSE({1,2},'Hilfstabelle Schule Meilenstein'!$A$2:$A$210&amp;'Hilfstabelle Schule Meilenstein'!$C$2:$C$210,'Hilfstabelle Schule Meilenstein'!$B$2:$B$210),2,FALSE)=0,"",VLOOKUP(K$59&amp;$A65,CHOOSE({1,2},'Hilfstabelle Schule Meilenstein'!$A$2:$A$210&amp;'Hilfstabelle Schule Meilenstein'!$C$2:$C$210,'Hilfstabelle Schule Meilenstein'!$B$2:$B$210),2,FALSE)),"")</f>
        <v/>
      </c>
      <c r="K65" s="247" t="str" cm="1">
        <f t="array" ref="K65">IFERROR(IF(VLOOKUP(K$59&amp;$A65,CHOOSE({1,2},'Hilfstabelle Schule Meilenstein'!$A$2:$A$106&amp;'Hilfstabelle Schule Meilenstein'!$C$2:$C$106,'Hilfstabelle Schule Meilenstein'!$D$2:$D$106),2,FALSE)=0,"",VLOOKUP(K$59&amp;$A65,CHOOSE({1,2},'Hilfstabelle Schule Meilenstein'!$A$2:$A$106&amp;'Hilfstabelle Schule Meilenstein'!$C$2:$C$106,'Hilfstabelle Schule Meilenstein'!$D$2:$D$106),2,FALSE)),"")</f>
        <v/>
      </c>
      <c r="L65" s="247"/>
      <c r="M65" s="247"/>
      <c r="N65" s="143" t="str" cm="1">
        <f t="array" ref="N65">IFERROR(IF(VLOOKUP(O$59&amp;$A65,CHOOSE({1,2},'Hilfstabelle Schule Meilenstein'!$A$2:$A$210&amp;'Hilfstabelle Schule Meilenstein'!$C$2:$C$210,'Hilfstabelle Schule Meilenstein'!$B$2:$B$210),2,FALSE)=0,"",VLOOKUP(O$59&amp;$A65,CHOOSE({1,2},'Hilfstabelle Schule Meilenstein'!$A$2:$A$210&amp;'Hilfstabelle Schule Meilenstein'!$C$2:$C$210,'Hilfstabelle Schule Meilenstein'!$B$2:$B$210),2,FALSE)),"")</f>
        <v/>
      </c>
      <c r="O65" s="247" t="str" cm="1">
        <f t="array" ref="O65">IFERROR(IF(VLOOKUP(O$59&amp;$A65,CHOOSE({1,2},'Hilfstabelle Schule Meilenstein'!$A$2:$A$106&amp;'Hilfstabelle Schule Meilenstein'!$C$2:$C$106,'Hilfstabelle Schule Meilenstein'!$D$2:$D$106),2,FALSE)=0,"",VLOOKUP(O$59&amp;$A65,CHOOSE({1,2},'Hilfstabelle Schule Meilenstein'!$A$2:$A$106&amp;'Hilfstabelle Schule Meilenstein'!$C$2:$C$106,'Hilfstabelle Schule Meilenstein'!$D$2:$D$106),2,FALSE)),"")</f>
        <v/>
      </c>
      <c r="P65" s="247"/>
      <c r="Q65" s="247"/>
    </row>
    <row r="66" spans="1:17" ht="20.25" customHeight="1" thickBot="1">
      <c r="A66" s="38" t="s">
        <v>53</v>
      </c>
      <c r="B66" s="142" t="str" cm="1">
        <f t="array" ref="B66">IFERROR(IF(VLOOKUP(C$59&amp;$A66,CHOOSE({1,2},'Hilfstabelle Schule Meilenstein'!$A$2:$A$210&amp;'Hilfstabelle Schule Meilenstein'!$C$2:$C$210,'Hilfstabelle Schule Meilenstein'!$B$2:$B$210),2,FALSE)=0,"",VLOOKUP(C$59&amp;$A66,CHOOSE({1,2},'Hilfstabelle Schule Meilenstein'!$A$2:$A$210&amp;'Hilfstabelle Schule Meilenstein'!$C$2:$C$210,'Hilfstabelle Schule Meilenstein'!$B$2:$B$210),2,FALSE)),"")</f>
        <v/>
      </c>
      <c r="C66" s="246" t="str" cm="1">
        <f t="array" ref="C66">IFERROR(IF(VLOOKUP(C$59&amp;$A66,CHOOSE({1,2},'Hilfstabelle Schule Meilenstein'!$A$2:$A$106&amp;'Hilfstabelle Schule Meilenstein'!$C$2:$C$106,'Hilfstabelle Schule Meilenstein'!$D$2:$D$106),2,FALSE)=0,"",VLOOKUP(C$59&amp;$A66,CHOOSE({1,2},'Hilfstabelle Schule Meilenstein'!$A$2:$A$106&amp;'Hilfstabelle Schule Meilenstein'!$C$2:$C$106,'Hilfstabelle Schule Meilenstein'!$D$2:$D$106),2,FALSE)),"")</f>
        <v/>
      </c>
      <c r="D66" s="247"/>
      <c r="E66" s="247"/>
      <c r="F66" s="143" t="str" cm="1">
        <f t="array" ref="F66">IFERROR(IF(VLOOKUP(G$59&amp;$A66,CHOOSE({1,2},'Hilfstabelle Schule Meilenstein'!$A$2:$A$210&amp;'Hilfstabelle Schule Meilenstein'!$C$2:$C$210,'Hilfstabelle Schule Meilenstein'!$B$2:$B$210),2,FALSE)=0,"",VLOOKUP(G$59&amp;$A66,CHOOSE({1,2},'Hilfstabelle Schule Meilenstein'!$A$2:$A$210&amp;'Hilfstabelle Schule Meilenstein'!$C$2:$C$210,'Hilfstabelle Schule Meilenstein'!$B$2:$B$210),2,FALSE)),"")</f>
        <v/>
      </c>
      <c r="G66" s="247" t="str" cm="1">
        <f t="array" ref="G66">IFERROR(IF(VLOOKUP(G$59&amp;$A66,CHOOSE({1,2},'Hilfstabelle Schule Meilenstein'!$A$2:$A$106&amp;'Hilfstabelle Schule Meilenstein'!$C$2:$C$106,'Hilfstabelle Schule Meilenstein'!$D$2:$D$106),2,FALSE)=0,"",VLOOKUP(G$59&amp;$A66,CHOOSE({1,2},'Hilfstabelle Schule Meilenstein'!$A$2:$A$106&amp;'Hilfstabelle Schule Meilenstein'!$C$2:$C$106,'Hilfstabelle Schule Meilenstein'!$D$2:$D$106),2,FALSE)),"")</f>
        <v/>
      </c>
      <c r="H66" s="247"/>
      <c r="I66" s="247"/>
      <c r="J66" s="143" t="str" cm="1">
        <f t="array" ref="J66">IFERROR(IF(VLOOKUP(K$59&amp;$A66,CHOOSE({1,2},'Hilfstabelle Schule Meilenstein'!$A$2:$A$210&amp;'Hilfstabelle Schule Meilenstein'!$C$2:$C$210,'Hilfstabelle Schule Meilenstein'!$B$2:$B$210),2,FALSE)=0,"",VLOOKUP(K$59&amp;$A66,CHOOSE({1,2},'Hilfstabelle Schule Meilenstein'!$A$2:$A$210&amp;'Hilfstabelle Schule Meilenstein'!$C$2:$C$210,'Hilfstabelle Schule Meilenstein'!$B$2:$B$210),2,FALSE)),"")</f>
        <v/>
      </c>
      <c r="K66" s="247" t="str" cm="1">
        <f t="array" ref="K66">IFERROR(IF(VLOOKUP(K$59&amp;$A66,CHOOSE({1,2},'Hilfstabelle Schule Meilenstein'!$A$2:$A$106&amp;'Hilfstabelle Schule Meilenstein'!$C$2:$C$106,'Hilfstabelle Schule Meilenstein'!$D$2:$D$106),2,FALSE)=0,"",VLOOKUP(K$59&amp;$A66,CHOOSE({1,2},'Hilfstabelle Schule Meilenstein'!$A$2:$A$106&amp;'Hilfstabelle Schule Meilenstein'!$C$2:$C$106,'Hilfstabelle Schule Meilenstein'!$D$2:$D$106),2,FALSE)),"")</f>
        <v/>
      </c>
      <c r="L66" s="247"/>
      <c r="M66" s="247"/>
      <c r="N66" s="143" t="str" cm="1">
        <f t="array" ref="N66">IFERROR(IF(VLOOKUP(O$59&amp;$A66,CHOOSE({1,2},'Hilfstabelle Schule Meilenstein'!$A$2:$A$210&amp;'Hilfstabelle Schule Meilenstein'!$C$2:$C$210,'Hilfstabelle Schule Meilenstein'!$B$2:$B$210),2,FALSE)=0,"",VLOOKUP(O$59&amp;$A66,CHOOSE({1,2},'Hilfstabelle Schule Meilenstein'!$A$2:$A$210&amp;'Hilfstabelle Schule Meilenstein'!$C$2:$C$210,'Hilfstabelle Schule Meilenstein'!$B$2:$B$210),2,FALSE)),"")</f>
        <v/>
      </c>
      <c r="O66" s="247" t="str" cm="1">
        <f t="array" ref="O66">IFERROR(IF(VLOOKUP(O$59&amp;$A66,CHOOSE({1,2},'Hilfstabelle Schule Meilenstein'!$A$2:$A$106&amp;'Hilfstabelle Schule Meilenstein'!$C$2:$C$106,'Hilfstabelle Schule Meilenstein'!$D$2:$D$106),2,FALSE)=0,"",VLOOKUP(O$59&amp;$A66,CHOOSE({1,2},'Hilfstabelle Schule Meilenstein'!$A$2:$A$106&amp;'Hilfstabelle Schule Meilenstein'!$C$2:$C$106,'Hilfstabelle Schule Meilenstein'!$D$2:$D$106),2,FALSE)),"")</f>
        <v/>
      </c>
      <c r="P66" s="247"/>
      <c r="Q66" s="247"/>
    </row>
    <row r="67" spans="1:17" ht="20.25" customHeight="1" thickBot="1">
      <c r="A67" s="38" t="s">
        <v>54</v>
      </c>
      <c r="B67" s="142" t="str" cm="1">
        <f t="array" ref="B67">IFERROR(IF(VLOOKUP(C$59&amp;$A67,CHOOSE({1,2},'Hilfstabelle Schule Meilenstein'!$A$2:$A$210&amp;'Hilfstabelle Schule Meilenstein'!$C$2:$C$210,'Hilfstabelle Schule Meilenstein'!$B$2:$B$210),2,FALSE)=0,"",VLOOKUP(C$59&amp;$A67,CHOOSE({1,2},'Hilfstabelle Schule Meilenstein'!$A$2:$A$210&amp;'Hilfstabelle Schule Meilenstein'!$C$2:$C$210,'Hilfstabelle Schule Meilenstein'!$B$2:$B$210),2,FALSE)),"")</f>
        <v/>
      </c>
      <c r="C67" s="246" t="str" cm="1">
        <f t="array" ref="C67">IFERROR(IF(VLOOKUP(C$59&amp;$A67,CHOOSE({1,2},'Hilfstabelle Schule Meilenstein'!$A$2:$A$106&amp;'Hilfstabelle Schule Meilenstein'!$C$2:$C$106,'Hilfstabelle Schule Meilenstein'!$D$2:$D$106),2,FALSE)=0,"",VLOOKUP(C$59&amp;$A67,CHOOSE({1,2},'Hilfstabelle Schule Meilenstein'!$A$2:$A$106&amp;'Hilfstabelle Schule Meilenstein'!$C$2:$C$106,'Hilfstabelle Schule Meilenstein'!$D$2:$D$106),2,FALSE)),"")</f>
        <v/>
      </c>
      <c r="D67" s="247"/>
      <c r="E67" s="247"/>
      <c r="F67" s="143" t="str" cm="1">
        <f t="array" ref="F67">IFERROR(IF(VLOOKUP(G$59&amp;$A67,CHOOSE({1,2},'Hilfstabelle Schule Meilenstein'!$A$2:$A$210&amp;'Hilfstabelle Schule Meilenstein'!$C$2:$C$210,'Hilfstabelle Schule Meilenstein'!$B$2:$B$210),2,FALSE)=0,"",VLOOKUP(G$59&amp;$A67,CHOOSE({1,2},'Hilfstabelle Schule Meilenstein'!$A$2:$A$210&amp;'Hilfstabelle Schule Meilenstein'!$C$2:$C$210,'Hilfstabelle Schule Meilenstein'!$B$2:$B$210),2,FALSE)),"")</f>
        <v/>
      </c>
      <c r="G67" s="247" t="str" cm="1">
        <f t="array" ref="G67">IFERROR(IF(VLOOKUP(G$59&amp;$A67,CHOOSE({1,2},'Hilfstabelle Schule Meilenstein'!$A$2:$A$106&amp;'Hilfstabelle Schule Meilenstein'!$C$2:$C$106,'Hilfstabelle Schule Meilenstein'!$D$2:$D$106),2,FALSE)=0,"",VLOOKUP(G$59&amp;$A67,CHOOSE({1,2},'Hilfstabelle Schule Meilenstein'!$A$2:$A$106&amp;'Hilfstabelle Schule Meilenstein'!$C$2:$C$106,'Hilfstabelle Schule Meilenstein'!$D$2:$D$106),2,FALSE)),"")</f>
        <v/>
      </c>
      <c r="H67" s="247"/>
      <c r="I67" s="247"/>
      <c r="J67" s="143" t="str" cm="1">
        <f t="array" ref="J67">IFERROR(IF(VLOOKUP(K$59&amp;$A67,CHOOSE({1,2},'Hilfstabelle Schule Meilenstein'!$A$2:$A$210&amp;'Hilfstabelle Schule Meilenstein'!$C$2:$C$210,'Hilfstabelle Schule Meilenstein'!$B$2:$B$210),2,FALSE)=0,"",VLOOKUP(K$59&amp;$A67,CHOOSE({1,2},'Hilfstabelle Schule Meilenstein'!$A$2:$A$210&amp;'Hilfstabelle Schule Meilenstein'!$C$2:$C$210,'Hilfstabelle Schule Meilenstein'!$B$2:$B$210),2,FALSE)),"")</f>
        <v/>
      </c>
      <c r="K67" s="247" t="str" cm="1">
        <f t="array" ref="K67">IFERROR(IF(VLOOKUP(K$59&amp;$A67,CHOOSE({1,2},'Hilfstabelle Schule Meilenstein'!$A$2:$A$106&amp;'Hilfstabelle Schule Meilenstein'!$C$2:$C$106,'Hilfstabelle Schule Meilenstein'!$D$2:$D$106),2,FALSE)=0,"",VLOOKUP(K$59&amp;$A67,CHOOSE({1,2},'Hilfstabelle Schule Meilenstein'!$A$2:$A$106&amp;'Hilfstabelle Schule Meilenstein'!$C$2:$C$106,'Hilfstabelle Schule Meilenstein'!$D$2:$D$106),2,FALSE)),"")</f>
        <v/>
      </c>
      <c r="L67" s="247"/>
      <c r="M67" s="247"/>
      <c r="N67" s="143" t="str" cm="1">
        <f t="array" ref="N67">IFERROR(IF(VLOOKUP(O$59&amp;$A67,CHOOSE({1,2},'Hilfstabelle Schule Meilenstein'!$A$2:$A$210&amp;'Hilfstabelle Schule Meilenstein'!$C$2:$C$210,'Hilfstabelle Schule Meilenstein'!$B$2:$B$210),2,FALSE)=0,"",VLOOKUP(O$59&amp;$A67,CHOOSE({1,2},'Hilfstabelle Schule Meilenstein'!$A$2:$A$210&amp;'Hilfstabelle Schule Meilenstein'!$C$2:$C$210,'Hilfstabelle Schule Meilenstein'!$B$2:$B$210),2,FALSE)),"")</f>
        <v/>
      </c>
      <c r="O67" s="247" t="str" cm="1">
        <f t="array" ref="O67">IFERROR(IF(VLOOKUP(O$59&amp;$A67,CHOOSE({1,2},'Hilfstabelle Schule Meilenstein'!$A$2:$A$106&amp;'Hilfstabelle Schule Meilenstein'!$C$2:$C$106,'Hilfstabelle Schule Meilenstein'!$D$2:$D$106),2,FALSE)=0,"",VLOOKUP(O$59&amp;$A67,CHOOSE({1,2},'Hilfstabelle Schule Meilenstein'!$A$2:$A$106&amp;'Hilfstabelle Schule Meilenstein'!$C$2:$C$106,'Hilfstabelle Schule Meilenstein'!$D$2:$D$106),2,FALSE)),"")</f>
        <v/>
      </c>
      <c r="P67" s="247"/>
      <c r="Q67" s="247"/>
    </row>
    <row r="68" spans="1:17" ht="20.25" customHeight="1">
      <c r="A68" s="39" t="s">
        <v>55</v>
      </c>
      <c r="B68" s="142" t="str" cm="1">
        <f t="array" ref="B68">IFERROR(IF(VLOOKUP(C$59&amp;$A68,CHOOSE({1,2},'Hilfstabelle Schule Meilenstein'!$A$2:$A$210&amp;'Hilfstabelle Schule Meilenstein'!$C$2:$C$210,'Hilfstabelle Schule Meilenstein'!$B$2:$B$210),2,FALSE)=0,"",VLOOKUP(C$59&amp;$A68,CHOOSE({1,2},'Hilfstabelle Schule Meilenstein'!$A$2:$A$210&amp;'Hilfstabelle Schule Meilenstein'!$C$2:$C$210,'Hilfstabelle Schule Meilenstein'!$B$2:$B$210),2,FALSE)),"")</f>
        <v/>
      </c>
      <c r="C68" s="246" t="str" cm="1">
        <f t="array" ref="C68">IFERROR(IF(VLOOKUP(C$59&amp;$A68,CHOOSE({1,2},'Hilfstabelle Schule Meilenstein'!$A$2:$A$106&amp;'Hilfstabelle Schule Meilenstein'!$C$2:$C$106,'Hilfstabelle Schule Meilenstein'!$D$2:$D$106),2,FALSE)=0,"",VLOOKUP(C$59&amp;$A68,CHOOSE({1,2},'Hilfstabelle Schule Meilenstein'!$A$2:$A$106&amp;'Hilfstabelle Schule Meilenstein'!$C$2:$C$106,'Hilfstabelle Schule Meilenstein'!$D$2:$D$106),2,FALSE)),"")</f>
        <v/>
      </c>
      <c r="D68" s="247"/>
      <c r="E68" s="247"/>
      <c r="F68" s="143" t="str" cm="1">
        <f t="array" ref="F68">IFERROR(IF(VLOOKUP(G$59&amp;$A68,CHOOSE({1,2},'Hilfstabelle Schule Meilenstein'!$A$2:$A$210&amp;'Hilfstabelle Schule Meilenstein'!$C$2:$C$210,'Hilfstabelle Schule Meilenstein'!$B$2:$B$210),2,FALSE)=0,"",VLOOKUP(G$59&amp;$A68,CHOOSE({1,2},'Hilfstabelle Schule Meilenstein'!$A$2:$A$210&amp;'Hilfstabelle Schule Meilenstein'!$C$2:$C$210,'Hilfstabelle Schule Meilenstein'!$B$2:$B$210),2,FALSE)),"")</f>
        <v/>
      </c>
      <c r="G68" s="247" t="str" cm="1">
        <f t="array" ref="G68">IFERROR(IF(VLOOKUP(G$59&amp;$A68,CHOOSE({1,2},'Hilfstabelle Schule Meilenstein'!$A$2:$A$106&amp;'Hilfstabelle Schule Meilenstein'!$C$2:$C$106,'Hilfstabelle Schule Meilenstein'!$D$2:$D$106),2,FALSE)=0,"",VLOOKUP(G$59&amp;$A68,CHOOSE({1,2},'Hilfstabelle Schule Meilenstein'!$A$2:$A$106&amp;'Hilfstabelle Schule Meilenstein'!$C$2:$C$106,'Hilfstabelle Schule Meilenstein'!$D$2:$D$106),2,FALSE)),"")</f>
        <v/>
      </c>
      <c r="H68" s="247"/>
      <c r="I68" s="247"/>
      <c r="J68" s="143" t="str" cm="1">
        <f t="array" ref="J68">IFERROR(IF(VLOOKUP(K$59&amp;$A68,CHOOSE({1,2},'Hilfstabelle Schule Meilenstein'!$A$2:$A$210&amp;'Hilfstabelle Schule Meilenstein'!$C$2:$C$210,'Hilfstabelle Schule Meilenstein'!$B$2:$B$210),2,FALSE)=0,"",VLOOKUP(K$59&amp;$A68,CHOOSE({1,2},'Hilfstabelle Schule Meilenstein'!$A$2:$A$210&amp;'Hilfstabelle Schule Meilenstein'!$C$2:$C$210,'Hilfstabelle Schule Meilenstein'!$B$2:$B$210),2,FALSE)),"")</f>
        <v/>
      </c>
      <c r="K68" s="247" t="str" cm="1">
        <f t="array" ref="K68">IFERROR(IF(VLOOKUP(K$59&amp;$A68,CHOOSE({1,2},'Hilfstabelle Schule Meilenstein'!$A$2:$A$106&amp;'Hilfstabelle Schule Meilenstein'!$C$2:$C$106,'Hilfstabelle Schule Meilenstein'!$D$2:$D$106),2,FALSE)=0,"",VLOOKUP(K$59&amp;$A68,CHOOSE({1,2},'Hilfstabelle Schule Meilenstein'!$A$2:$A$106&amp;'Hilfstabelle Schule Meilenstein'!$C$2:$C$106,'Hilfstabelle Schule Meilenstein'!$D$2:$D$106),2,FALSE)),"")</f>
        <v/>
      </c>
      <c r="L68" s="247"/>
      <c r="M68" s="247"/>
      <c r="N68" s="143" t="str" cm="1">
        <f t="array" ref="N68">IFERROR(IF(VLOOKUP(O$59&amp;$A68,CHOOSE({1,2},'Hilfstabelle Schule Meilenstein'!$A$2:$A$210&amp;'Hilfstabelle Schule Meilenstein'!$C$2:$C$210,'Hilfstabelle Schule Meilenstein'!$B$2:$B$210),2,FALSE)=0,"",VLOOKUP(O$59&amp;$A68,CHOOSE({1,2},'Hilfstabelle Schule Meilenstein'!$A$2:$A$210&amp;'Hilfstabelle Schule Meilenstein'!$C$2:$C$210,'Hilfstabelle Schule Meilenstein'!$B$2:$B$210),2,FALSE)),"")</f>
        <v/>
      </c>
      <c r="O68" s="247" t="str" cm="1">
        <f t="array" ref="O68">IFERROR(IF(VLOOKUP(O$59&amp;$A68,CHOOSE({1,2},'Hilfstabelle Schule Meilenstein'!$A$2:$A$106&amp;'Hilfstabelle Schule Meilenstein'!$C$2:$C$106,'Hilfstabelle Schule Meilenstein'!$D$2:$D$106),2,FALSE)=0,"",VLOOKUP(O$59&amp;$A68,CHOOSE({1,2},'Hilfstabelle Schule Meilenstein'!$A$2:$A$106&amp;'Hilfstabelle Schule Meilenstein'!$C$2:$C$106,'Hilfstabelle Schule Meilenstein'!$D$2:$D$106),2,FALSE)),"")</f>
        <v/>
      </c>
      <c r="P68" s="247"/>
      <c r="Q68" s="247"/>
    </row>
    <row r="69" spans="1:17" ht="20.25" customHeight="1"/>
    <row r="70" spans="1:17" ht="20.25" customHeight="1"/>
    <row r="71" spans="1:17" ht="20.25" customHeight="1"/>
  </sheetData>
  <sheetProtection selectLockedCells="1" selectUnlockedCells="1"/>
  <customSheetViews>
    <customSheetView guid="{21DC69AA-674C-4401-A7DF-FA0844BD5FD1}" scale="85" showGridLines="0" fitToPage="1" hiddenRows="1" hiddenColumns="1" topLeftCell="A22">
      <selection activeCell="R21" sqref="R21"/>
      <pageMargins left="0" right="0" top="0" bottom="0" header="0" footer="0"/>
      <pageSetup paperSize="9" scale="61" orientation="portrait" r:id="rId1"/>
    </customSheetView>
  </customSheetViews>
  <mergeCells count="97">
    <mergeCell ref="C65:E65"/>
    <mergeCell ref="G65:I65"/>
    <mergeCell ref="K65:M65"/>
    <mergeCell ref="O65:Q65"/>
    <mergeCell ref="C68:E68"/>
    <mergeCell ref="G68:I68"/>
    <mergeCell ref="K68:M68"/>
    <mergeCell ref="O68:Q68"/>
    <mergeCell ref="C66:E66"/>
    <mergeCell ref="G66:I66"/>
    <mergeCell ref="K66:M66"/>
    <mergeCell ref="O66:Q66"/>
    <mergeCell ref="C67:E67"/>
    <mergeCell ref="G67:I67"/>
    <mergeCell ref="K67:M67"/>
    <mergeCell ref="O67:Q67"/>
    <mergeCell ref="C63:E63"/>
    <mergeCell ref="G63:I63"/>
    <mergeCell ref="K63:M63"/>
    <mergeCell ref="O63:Q63"/>
    <mergeCell ref="C64:E64"/>
    <mergeCell ref="G64:I64"/>
    <mergeCell ref="K64:M64"/>
    <mergeCell ref="O64:Q64"/>
    <mergeCell ref="C62:E62"/>
    <mergeCell ref="G62:I62"/>
    <mergeCell ref="K62:M62"/>
    <mergeCell ref="O62:Q62"/>
    <mergeCell ref="C59:E59"/>
    <mergeCell ref="G59:I59"/>
    <mergeCell ref="K59:M59"/>
    <mergeCell ref="O59:Q59"/>
    <mergeCell ref="A57:Q57"/>
    <mergeCell ref="C24:E24"/>
    <mergeCell ref="G24:I24"/>
    <mergeCell ref="K24:M24"/>
    <mergeCell ref="O24:Q24"/>
    <mergeCell ref="C20:E20"/>
    <mergeCell ref="G20:I20"/>
    <mergeCell ref="K20:M20"/>
    <mergeCell ref="O20:Q20"/>
    <mergeCell ref="C23:E23"/>
    <mergeCell ref="G23:I23"/>
    <mergeCell ref="K23:M23"/>
    <mergeCell ref="O23:Q23"/>
    <mergeCell ref="C22:E22"/>
    <mergeCell ref="G22:I22"/>
    <mergeCell ref="K22:M22"/>
    <mergeCell ref="O22:Q22"/>
    <mergeCell ref="C21:E21"/>
    <mergeCell ref="G21:I21"/>
    <mergeCell ref="K21:M21"/>
    <mergeCell ref="O21:Q21"/>
    <mergeCell ref="C17:E17"/>
    <mergeCell ref="G17:I17"/>
    <mergeCell ref="K17:M17"/>
    <mergeCell ref="O17:Q17"/>
    <mergeCell ref="C18:E18"/>
    <mergeCell ref="G18:I18"/>
    <mergeCell ref="K18:M18"/>
    <mergeCell ref="O18:Q18"/>
    <mergeCell ref="C14:E14"/>
    <mergeCell ref="G14:I14"/>
    <mergeCell ref="K14:M14"/>
    <mergeCell ref="O14:Q14"/>
    <mergeCell ref="C19:E19"/>
    <mergeCell ref="G19:I19"/>
    <mergeCell ref="K19:M19"/>
    <mergeCell ref="O19:Q19"/>
    <mergeCell ref="C15:E15"/>
    <mergeCell ref="G15:I15"/>
    <mergeCell ref="K15:M15"/>
    <mergeCell ref="O15:Q15"/>
    <mergeCell ref="C16:E16"/>
    <mergeCell ref="G16:I16"/>
    <mergeCell ref="K16:M16"/>
    <mergeCell ref="O16:Q16"/>
    <mergeCell ref="C12:E12"/>
    <mergeCell ref="G12:I12"/>
    <mergeCell ref="K12:M12"/>
    <mergeCell ref="O12:Q12"/>
    <mergeCell ref="C13:E13"/>
    <mergeCell ref="G13:I13"/>
    <mergeCell ref="K13:M13"/>
    <mergeCell ref="O13:Q13"/>
    <mergeCell ref="A6:Q6"/>
    <mergeCell ref="C1:Q1"/>
    <mergeCell ref="C2:M2"/>
    <mergeCell ref="C3:M3"/>
    <mergeCell ref="C11:E11"/>
    <mergeCell ref="G11:I11"/>
    <mergeCell ref="K11:M11"/>
    <mergeCell ref="O11:Q11"/>
    <mergeCell ref="C8:E8"/>
    <mergeCell ref="G8:I8"/>
    <mergeCell ref="K8:M8"/>
    <mergeCell ref="O8:Q8"/>
  </mergeCells>
  <pageMargins left="0.7" right="0.7" top="0.78740157499999996" bottom="0.78740157499999996" header="0.3" footer="0.3"/>
  <pageSetup paperSize="9" scale="42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6864-DFCF-4DD8-B1E8-B79BA1597D09}">
  <sheetPr codeName="Tabelle4">
    <tabColor theme="9"/>
    <pageSetUpPr fitToPage="1"/>
  </sheetPr>
  <dimension ref="A1:N340"/>
  <sheetViews>
    <sheetView showGridLines="0" topLeftCell="A29" workbookViewId="0">
      <selection activeCell="B56" sqref="B56:E61"/>
    </sheetView>
  </sheetViews>
  <sheetFormatPr defaultColWidth="10.7109375" defaultRowHeight="12.75"/>
  <cols>
    <col min="1" max="1" width="6.5703125" style="20" customWidth="1"/>
    <col min="2" max="6" width="10.7109375" style="20"/>
    <col min="7" max="8" width="7.85546875" style="20" customWidth="1"/>
    <col min="9" max="9" width="9.140625" style="20" bestFit="1" customWidth="1"/>
    <col min="10" max="10" width="18" style="20" customWidth="1"/>
    <col min="11" max="12" width="21.28515625" style="20" customWidth="1"/>
    <col min="13" max="13" width="20.140625" style="20" customWidth="1"/>
    <col min="14" max="14" width="2.7109375" style="20" customWidth="1"/>
    <col min="15" max="16384" width="10.7109375" style="20"/>
  </cols>
  <sheetData>
    <row r="1" spans="1:14" ht="31.5">
      <c r="A1" s="265" t="s">
        <v>47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</row>
    <row r="2" spans="1:14" ht="7.15" customHeight="1">
      <c r="G2" s="85"/>
      <c r="N2" s="85"/>
    </row>
    <row r="3" spans="1:14" s="19" customFormat="1" ht="26.25">
      <c r="A3" s="19" t="s">
        <v>49</v>
      </c>
      <c r="G3" s="86"/>
      <c r="J3" s="19" t="s">
        <v>56</v>
      </c>
      <c r="N3" s="86"/>
    </row>
    <row r="4" spans="1:14" ht="26.65" customHeight="1">
      <c r="A4" s="188" t="s">
        <v>57</v>
      </c>
      <c r="B4" s="231"/>
      <c r="C4" s="231"/>
      <c r="D4" s="231"/>
      <c r="E4" s="231"/>
      <c r="F4" s="231"/>
      <c r="G4" s="257"/>
      <c r="H4" s="96"/>
      <c r="I4" s="70"/>
      <c r="J4" s="188" t="s">
        <v>58</v>
      </c>
      <c r="K4" s="188"/>
      <c r="L4" s="188"/>
      <c r="M4" s="188"/>
      <c r="N4" s="151"/>
    </row>
    <row r="5" spans="1:14" ht="6.75" customHeight="1" thickBot="1">
      <c r="F5" s="74"/>
      <c r="G5" s="88"/>
      <c r="H5" s="74"/>
      <c r="I5" s="74"/>
      <c r="N5" s="85"/>
    </row>
    <row r="6" spans="1:14" ht="15" customHeight="1" thickTop="1">
      <c r="B6" s="258">
        <f>'Planung Sport'!B6</f>
        <v>2026</v>
      </c>
      <c r="C6" s="259"/>
      <c r="D6" s="259"/>
      <c r="E6" s="260"/>
      <c r="F6" s="77"/>
      <c r="G6" s="97"/>
      <c r="H6" s="78"/>
      <c r="I6" s="113">
        <f ca="1">'Planung Sport'!$G$6</f>
        <v>45890</v>
      </c>
      <c r="J6" s="29"/>
      <c r="K6" s="258">
        <f>B6</f>
        <v>2026</v>
      </c>
      <c r="L6" s="260"/>
      <c r="N6" s="85"/>
    </row>
    <row r="7" spans="1:14" ht="15" customHeight="1">
      <c r="B7" s="262" t="str">
        <f>$B6-1&amp;"/"&amp;$B6</f>
        <v>2025/2026</v>
      </c>
      <c r="C7" s="263"/>
      <c r="D7" s="263"/>
      <c r="E7" s="264"/>
      <c r="F7" s="77"/>
      <c r="G7" s="97"/>
      <c r="H7" s="78"/>
      <c r="I7" s="113"/>
      <c r="J7" s="29"/>
      <c r="K7" s="262" t="str">
        <f>$K6-1&amp;"/"&amp;$K6</f>
        <v>2025/2026</v>
      </c>
      <c r="L7" s="264"/>
      <c r="N7" s="85"/>
    </row>
    <row r="8" spans="1:14" ht="15" customHeight="1">
      <c r="A8" s="261" t="s">
        <v>49</v>
      </c>
      <c r="B8" s="189"/>
      <c r="C8" s="190"/>
      <c r="D8" s="190"/>
      <c r="E8" s="191"/>
      <c r="F8" s="79"/>
      <c r="G8" s="98"/>
      <c r="H8" s="80"/>
      <c r="I8" s="114">
        <f ca="1">YEAR(I6)</f>
        <v>2025</v>
      </c>
      <c r="J8" s="30"/>
      <c r="K8" s="174" t="s">
        <v>29</v>
      </c>
      <c r="L8" s="175" t="s">
        <v>59</v>
      </c>
      <c r="N8" s="85"/>
    </row>
    <row r="9" spans="1:14" ht="15" customHeight="1">
      <c r="A9" s="261"/>
      <c r="B9" s="189"/>
      <c r="C9" s="190"/>
      <c r="D9" s="190"/>
      <c r="E9" s="191"/>
      <c r="F9" s="81"/>
      <c r="G9" s="88"/>
      <c r="H9" s="74"/>
      <c r="I9" s="115">
        <f ca="1">I8+1</f>
        <v>2026</v>
      </c>
      <c r="J9" s="176" t="s">
        <v>51</v>
      </c>
      <c r="K9" s="133"/>
      <c r="L9" s="92"/>
      <c r="N9" s="85"/>
    </row>
    <row r="10" spans="1:14" ht="15" customHeight="1">
      <c r="A10" s="261"/>
      <c r="B10" s="189"/>
      <c r="C10" s="190"/>
      <c r="D10" s="190"/>
      <c r="E10" s="191"/>
      <c r="F10" s="81"/>
      <c r="G10" s="88"/>
      <c r="H10" s="74"/>
      <c r="I10" s="115">
        <f ca="1">I9+1</f>
        <v>2027</v>
      </c>
      <c r="J10" s="177" t="s">
        <v>52</v>
      </c>
      <c r="K10" s="134"/>
      <c r="L10" s="93"/>
      <c r="N10" s="85"/>
    </row>
    <row r="11" spans="1:14" ht="15" customHeight="1">
      <c r="A11" s="261"/>
      <c r="B11" s="189"/>
      <c r="C11" s="190"/>
      <c r="D11" s="190"/>
      <c r="E11" s="191"/>
      <c r="F11" s="81"/>
      <c r="G11" s="88"/>
      <c r="H11" s="74"/>
      <c r="I11" s="115">
        <f ca="1">I10+1</f>
        <v>2028</v>
      </c>
      <c r="J11" s="177" t="s">
        <v>53</v>
      </c>
      <c r="K11" s="135"/>
      <c r="L11" s="94"/>
      <c r="N11" s="85"/>
    </row>
    <row r="12" spans="1:14" ht="15" customHeight="1">
      <c r="A12" s="261"/>
      <c r="B12" s="189"/>
      <c r="C12" s="190"/>
      <c r="D12" s="190"/>
      <c r="E12" s="191"/>
      <c r="F12" s="82"/>
      <c r="G12" s="99"/>
      <c r="H12" s="83"/>
      <c r="I12" s="116"/>
      <c r="J12" s="177" t="s">
        <v>54</v>
      </c>
      <c r="K12" s="136"/>
      <c r="L12" s="93"/>
      <c r="N12" s="85"/>
    </row>
    <row r="13" spans="1:14" ht="15" customHeight="1" thickBot="1">
      <c r="A13" s="261"/>
      <c r="B13" s="189"/>
      <c r="C13" s="190"/>
      <c r="D13" s="190"/>
      <c r="E13" s="191"/>
      <c r="F13" s="82"/>
      <c r="G13" s="99"/>
      <c r="H13" s="83"/>
      <c r="I13" s="83"/>
      <c r="J13" s="177" t="s">
        <v>55</v>
      </c>
      <c r="K13" s="137"/>
      <c r="L13" s="94"/>
      <c r="N13" s="85"/>
    </row>
    <row r="14" spans="1:14" ht="15" customHeight="1" thickTop="1">
      <c r="B14" s="258">
        <f>B6+1</f>
        <v>2027</v>
      </c>
      <c r="C14" s="259"/>
      <c r="D14" s="259"/>
      <c r="E14" s="260"/>
      <c r="F14" s="74"/>
      <c r="G14" s="88"/>
      <c r="H14" s="74"/>
      <c r="I14" s="74"/>
      <c r="K14" s="258">
        <f>B14</f>
        <v>2027</v>
      </c>
      <c r="L14" s="260"/>
      <c r="N14" s="85"/>
    </row>
    <row r="15" spans="1:14" ht="15" customHeight="1">
      <c r="B15" s="262" t="str">
        <f>$B14-1&amp;"/"&amp;$B14</f>
        <v>2026/2027</v>
      </c>
      <c r="C15" s="263"/>
      <c r="D15" s="263"/>
      <c r="E15" s="264"/>
      <c r="F15" s="74"/>
      <c r="G15" s="88"/>
      <c r="H15" s="74"/>
      <c r="I15" s="74"/>
      <c r="K15" s="262" t="str">
        <f>$K14-1&amp;"/"&amp;$K14</f>
        <v>2026/2027</v>
      </c>
      <c r="L15" s="264"/>
      <c r="N15" s="85"/>
    </row>
    <row r="16" spans="1:14" ht="15" customHeight="1">
      <c r="A16" s="261" t="s">
        <v>49</v>
      </c>
      <c r="B16" s="189"/>
      <c r="C16" s="190"/>
      <c r="D16" s="190"/>
      <c r="E16" s="191"/>
      <c r="G16" s="88"/>
      <c r="H16" s="74"/>
      <c r="I16" s="74"/>
      <c r="K16" s="174" t="s">
        <v>29</v>
      </c>
      <c r="L16" s="175" t="s">
        <v>59</v>
      </c>
      <c r="N16" s="85"/>
    </row>
    <row r="17" spans="1:14" ht="15" customHeight="1">
      <c r="A17" s="261"/>
      <c r="B17" s="189"/>
      <c r="C17" s="190"/>
      <c r="D17" s="190"/>
      <c r="E17" s="191"/>
      <c r="G17" s="88"/>
      <c r="H17" s="74"/>
      <c r="I17" s="74"/>
      <c r="J17" s="176" t="s">
        <v>51</v>
      </c>
      <c r="K17" s="133"/>
      <c r="L17" s="92"/>
      <c r="N17" s="85"/>
    </row>
    <row r="18" spans="1:14" ht="15" customHeight="1">
      <c r="A18" s="261"/>
      <c r="B18" s="189"/>
      <c r="C18" s="190"/>
      <c r="D18" s="190"/>
      <c r="E18" s="191"/>
      <c r="G18" s="88"/>
      <c r="H18" s="74"/>
      <c r="I18" s="74"/>
      <c r="J18" s="177" t="s">
        <v>52</v>
      </c>
      <c r="K18" s="134"/>
      <c r="L18" s="93"/>
      <c r="N18" s="85"/>
    </row>
    <row r="19" spans="1:14" ht="15" customHeight="1">
      <c r="A19" s="261"/>
      <c r="B19" s="189"/>
      <c r="C19" s="190"/>
      <c r="D19" s="190"/>
      <c r="E19" s="191"/>
      <c r="G19" s="85"/>
      <c r="J19" s="177" t="s">
        <v>53</v>
      </c>
      <c r="K19" s="135"/>
      <c r="L19" s="94"/>
      <c r="N19" s="85"/>
    </row>
    <row r="20" spans="1:14" ht="15" customHeight="1">
      <c r="A20" s="261"/>
      <c r="B20" s="189"/>
      <c r="C20" s="190"/>
      <c r="D20" s="190"/>
      <c r="E20" s="191"/>
      <c r="G20" s="85"/>
      <c r="J20" s="177" t="s">
        <v>54</v>
      </c>
      <c r="K20" s="136"/>
      <c r="L20" s="93"/>
      <c r="N20" s="85"/>
    </row>
    <row r="21" spans="1:14" ht="15" customHeight="1" thickBot="1">
      <c r="A21" s="261"/>
      <c r="B21" s="189"/>
      <c r="C21" s="190"/>
      <c r="D21" s="190"/>
      <c r="E21" s="191"/>
      <c r="G21" s="85"/>
      <c r="J21" s="177" t="s">
        <v>55</v>
      </c>
      <c r="K21" s="137"/>
      <c r="L21" s="94"/>
      <c r="N21" s="85"/>
    </row>
    <row r="22" spans="1:14" ht="15" customHeight="1" thickTop="1">
      <c r="B22" s="258">
        <f>B14+1</f>
        <v>2028</v>
      </c>
      <c r="C22" s="259"/>
      <c r="D22" s="259"/>
      <c r="E22" s="260"/>
      <c r="G22" s="85"/>
      <c r="K22" s="258">
        <f>B22</f>
        <v>2028</v>
      </c>
      <c r="L22" s="260"/>
      <c r="N22" s="85"/>
    </row>
    <row r="23" spans="1:14" ht="15" customHeight="1">
      <c r="B23" s="262" t="str">
        <f>$B22-1&amp;"/"&amp;$B22</f>
        <v>2027/2028</v>
      </c>
      <c r="C23" s="263"/>
      <c r="D23" s="263"/>
      <c r="E23" s="264"/>
      <c r="G23" s="85"/>
      <c r="K23" s="262" t="str">
        <f>$K22-1&amp;"/"&amp;$K22</f>
        <v>2027/2028</v>
      </c>
      <c r="L23" s="264"/>
      <c r="N23" s="85"/>
    </row>
    <row r="24" spans="1:14" ht="15" customHeight="1">
      <c r="A24" s="261" t="s">
        <v>49</v>
      </c>
      <c r="B24" s="189"/>
      <c r="C24" s="190"/>
      <c r="D24" s="190"/>
      <c r="E24" s="191"/>
      <c r="G24" s="85"/>
      <c r="K24" s="174" t="s">
        <v>29</v>
      </c>
      <c r="L24" s="175" t="s">
        <v>59</v>
      </c>
      <c r="N24" s="85"/>
    </row>
    <row r="25" spans="1:14" ht="15" customHeight="1">
      <c r="A25" s="261"/>
      <c r="B25" s="189"/>
      <c r="C25" s="190"/>
      <c r="D25" s="190"/>
      <c r="E25" s="191"/>
      <c r="G25" s="85"/>
      <c r="J25" s="176" t="s">
        <v>51</v>
      </c>
      <c r="K25" s="133"/>
      <c r="L25" s="92"/>
      <c r="N25" s="85"/>
    </row>
    <row r="26" spans="1:14" ht="15" customHeight="1">
      <c r="A26" s="261"/>
      <c r="B26" s="189"/>
      <c r="C26" s="190"/>
      <c r="D26" s="190"/>
      <c r="E26" s="191"/>
      <c r="G26" s="85"/>
      <c r="J26" s="177" t="s">
        <v>52</v>
      </c>
      <c r="K26" s="134"/>
      <c r="L26" s="93"/>
      <c r="N26" s="85"/>
    </row>
    <row r="27" spans="1:14" ht="15" customHeight="1">
      <c r="A27" s="261"/>
      <c r="B27" s="189"/>
      <c r="C27" s="190"/>
      <c r="D27" s="190"/>
      <c r="E27" s="191"/>
      <c r="G27" s="85"/>
      <c r="J27" s="177" t="s">
        <v>53</v>
      </c>
      <c r="K27" s="135"/>
      <c r="L27" s="94"/>
      <c r="N27" s="85"/>
    </row>
    <row r="28" spans="1:14" ht="15" customHeight="1">
      <c r="A28" s="261"/>
      <c r="B28" s="189"/>
      <c r="C28" s="190"/>
      <c r="D28" s="190"/>
      <c r="E28" s="191"/>
      <c r="G28" s="85"/>
      <c r="J28" s="177" t="s">
        <v>54</v>
      </c>
      <c r="K28" s="136"/>
      <c r="L28" s="93"/>
      <c r="N28" s="85"/>
    </row>
    <row r="29" spans="1:14" ht="15" customHeight="1" thickBot="1">
      <c r="A29" s="261"/>
      <c r="B29" s="189"/>
      <c r="C29" s="190"/>
      <c r="D29" s="190"/>
      <c r="E29" s="191"/>
      <c r="G29" s="85"/>
      <c r="J29" s="177" t="s">
        <v>55</v>
      </c>
      <c r="K29" s="137"/>
      <c r="L29" s="94"/>
      <c r="N29" s="85"/>
    </row>
    <row r="30" spans="1:14" ht="15" customHeight="1" thickTop="1">
      <c r="B30" s="258">
        <f>B22+1</f>
        <v>2029</v>
      </c>
      <c r="C30" s="259"/>
      <c r="D30" s="259"/>
      <c r="E30" s="260"/>
      <c r="G30" s="85"/>
      <c r="K30" s="258">
        <f>B30</f>
        <v>2029</v>
      </c>
      <c r="L30" s="260"/>
      <c r="N30" s="85"/>
    </row>
    <row r="31" spans="1:14" ht="15" customHeight="1">
      <c r="B31" s="262" t="str">
        <f>$B30-1&amp;"/"&amp;$B30</f>
        <v>2028/2029</v>
      </c>
      <c r="C31" s="263"/>
      <c r="D31" s="263"/>
      <c r="E31" s="264"/>
      <c r="G31" s="85"/>
      <c r="K31" s="262" t="str">
        <f>$K30-1&amp;"/"&amp;$K30</f>
        <v>2028/2029</v>
      </c>
      <c r="L31" s="264"/>
      <c r="N31" s="85"/>
    </row>
    <row r="32" spans="1:14" ht="15" customHeight="1">
      <c r="A32" s="261" t="s">
        <v>49</v>
      </c>
      <c r="B32" s="189"/>
      <c r="C32" s="190"/>
      <c r="D32" s="190"/>
      <c r="E32" s="191"/>
      <c r="G32" s="85"/>
      <c r="K32" s="174" t="s">
        <v>29</v>
      </c>
      <c r="L32" s="175" t="s">
        <v>59</v>
      </c>
      <c r="N32" s="85"/>
    </row>
    <row r="33" spans="1:14" ht="15" customHeight="1">
      <c r="A33" s="261"/>
      <c r="B33" s="189"/>
      <c r="C33" s="190"/>
      <c r="D33" s="190"/>
      <c r="E33" s="191"/>
      <c r="G33" s="85"/>
      <c r="J33" s="176" t="s">
        <v>51</v>
      </c>
      <c r="K33" s="133"/>
      <c r="L33" s="92"/>
      <c r="N33" s="85"/>
    </row>
    <row r="34" spans="1:14" ht="15" customHeight="1">
      <c r="A34" s="261"/>
      <c r="B34" s="189"/>
      <c r="C34" s="190"/>
      <c r="D34" s="190"/>
      <c r="E34" s="191"/>
      <c r="G34" s="85"/>
      <c r="J34" s="177" t="s">
        <v>52</v>
      </c>
      <c r="K34" s="134"/>
      <c r="L34" s="93"/>
      <c r="N34" s="85"/>
    </row>
    <row r="35" spans="1:14" ht="15" customHeight="1">
      <c r="A35" s="261"/>
      <c r="B35" s="189"/>
      <c r="C35" s="190"/>
      <c r="D35" s="190"/>
      <c r="E35" s="191"/>
      <c r="G35" s="85"/>
      <c r="J35" s="177" t="s">
        <v>53</v>
      </c>
      <c r="K35" s="135"/>
      <c r="L35" s="94"/>
      <c r="N35" s="85"/>
    </row>
    <row r="36" spans="1:14" ht="15" customHeight="1">
      <c r="A36" s="261"/>
      <c r="B36" s="189"/>
      <c r="C36" s="190"/>
      <c r="D36" s="190"/>
      <c r="E36" s="191"/>
      <c r="G36" s="85"/>
      <c r="J36" s="177" t="s">
        <v>54</v>
      </c>
      <c r="K36" s="136"/>
      <c r="L36" s="93"/>
      <c r="N36" s="85"/>
    </row>
    <row r="37" spans="1:14" ht="15" customHeight="1" thickBot="1">
      <c r="A37" s="261"/>
      <c r="B37" s="189"/>
      <c r="C37" s="190"/>
      <c r="D37" s="190"/>
      <c r="E37" s="191"/>
      <c r="G37" s="85"/>
      <c r="J37" s="177" t="s">
        <v>55</v>
      </c>
      <c r="K37" s="137"/>
      <c r="L37" s="94"/>
      <c r="N37" s="85"/>
    </row>
    <row r="38" spans="1:14" ht="15" customHeight="1" thickTop="1">
      <c r="B38" s="258">
        <f>B30+1</f>
        <v>2030</v>
      </c>
      <c r="C38" s="259"/>
      <c r="D38" s="259"/>
      <c r="E38" s="260"/>
      <c r="G38" s="178"/>
      <c r="K38" s="258">
        <f>B38</f>
        <v>2030</v>
      </c>
      <c r="L38" s="260"/>
      <c r="N38" s="85"/>
    </row>
    <row r="39" spans="1:14" ht="15" customHeight="1">
      <c r="B39" s="262" t="str">
        <f>$B38-1&amp;"/"&amp;$B38</f>
        <v>2029/2030</v>
      </c>
      <c r="C39" s="263"/>
      <c r="D39" s="263"/>
      <c r="E39" s="264"/>
      <c r="G39" s="85"/>
      <c r="K39" s="262" t="str">
        <f>$K38-1&amp;"/"&amp;$K38</f>
        <v>2029/2030</v>
      </c>
      <c r="L39" s="264"/>
      <c r="N39" s="85"/>
    </row>
    <row r="40" spans="1:14" ht="15" customHeight="1">
      <c r="A40" s="261" t="s">
        <v>49</v>
      </c>
      <c r="B40" s="189"/>
      <c r="C40" s="190"/>
      <c r="D40" s="190"/>
      <c r="E40" s="191"/>
      <c r="G40" s="85"/>
      <c r="K40" s="174" t="s">
        <v>29</v>
      </c>
      <c r="L40" s="175" t="s">
        <v>59</v>
      </c>
      <c r="N40" s="85"/>
    </row>
    <row r="41" spans="1:14" ht="15" customHeight="1">
      <c r="A41" s="261"/>
      <c r="B41" s="189"/>
      <c r="C41" s="190"/>
      <c r="D41" s="190"/>
      <c r="E41" s="191"/>
      <c r="G41" s="85"/>
      <c r="J41" s="176" t="s">
        <v>51</v>
      </c>
      <c r="K41" s="133"/>
      <c r="L41" s="92"/>
      <c r="N41" s="85"/>
    </row>
    <row r="42" spans="1:14" ht="15" customHeight="1">
      <c r="A42" s="261"/>
      <c r="B42" s="189"/>
      <c r="C42" s="190"/>
      <c r="D42" s="190"/>
      <c r="E42" s="191"/>
      <c r="G42" s="85"/>
      <c r="J42" s="177" t="s">
        <v>52</v>
      </c>
      <c r="K42" s="134"/>
      <c r="L42" s="93"/>
      <c r="N42" s="85"/>
    </row>
    <row r="43" spans="1:14" ht="15" customHeight="1">
      <c r="A43" s="261"/>
      <c r="B43" s="189"/>
      <c r="C43" s="190"/>
      <c r="D43" s="190"/>
      <c r="E43" s="191"/>
      <c r="G43" s="85"/>
      <c r="J43" s="177" t="s">
        <v>53</v>
      </c>
      <c r="K43" s="135"/>
      <c r="L43" s="94"/>
      <c r="N43" s="85"/>
    </row>
    <row r="44" spans="1:14" ht="15" customHeight="1">
      <c r="A44" s="261"/>
      <c r="B44" s="189"/>
      <c r="C44" s="190"/>
      <c r="D44" s="190"/>
      <c r="E44" s="191"/>
      <c r="G44" s="85"/>
      <c r="J44" s="177" t="s">
        <v>54</v>
      </c>
      <c r="K44" s="136"/>
      <c r="L44" s="93"/>
      <c r="N44" s="85"/>
    </row>
    <row r="45" spans="1:14" ht="15" customHeight="1" thickBot="1">
      <c r="A45" s="261"/>
      <c r="B45" s="189"/>
      <c r="C45" s="190"/>
      <c r="D45" s="190"/>
      <c r="E45" s="191"/>
      <c r="G45" s="85"/>
      <c r="J45" s="177" t="s">
        <v>55</v>
      </c>
      <c r="K45" s="137"/>
      <c r="L45" s="94"/>
      <c r="N45" s="85"/>
    </row>
    <row r="46" spans="1:14" ht="15" customHeight="1" thickTop="1">
      <c r="B46" s="258">
        <f>B38+1</f>
        <v>2031</v>
      </c>
      <c r="C46" s="259"/>
      <c r="D46" s="259"/>
      <c r="E46" s="260"/>
      <c r="G46" s="85"/>
      <c r="K46" s="258">
        <f>B46</f>
        <v>2031</v>
      </c>
      <c r="L46" s="260"/>
      <c r="N46" s="85"/>
    </row>
    <row r="47" spans="1:14" ht="15" customHeight="1">
      <c r="B47" s="262" t="str">
        <f>$B46-1&amp;"/"&amp;$B46</f>
        <v>2030/2031</v>
      </c>
      <c r="C47" s="263"/>
      <c r="D47" s="263"/>
      <c r="E47" s="264"/>
      <c r="G47" s="85"/>
      <c r="K47" s="262" t="str">
        <f>$K46-1&amp;"/"&amp;$K46</f>
        <v>2030/2031</v>
      </c>
      <c r="L47" s="264"/>
      <c r="N47" s="85"/>
    </row>
    <row r="48" spans="1:14" ht="15" customHeight="1">
      <c r="A48" s="261" t="s">
        <v>49</v>
      </c>
      <c r="B48" s="189"/>
      <c r="C48" s="190"/>
      <c r="D48" s="190"/>
      <c r="E48" s="191"/>
      <c r="G48" s="85"/>
      <c r="K48" s="174" t="s">
        <v>29</v>
      </c>
      <c r="L48" s="175" t="s">
        <v>59</v>
      </c>
      <c r="N48" s="85"/>
    </row>
    <row r="49" spans="1:14" ht="15" customHeight="1">
      <c r="A49" s="261"/>
      <c r="B49" s="189"/>
      <c r="C49" s="190"/>
      <c r="D49" s="190"/>
      <c r="E49" s="191"/>
      <c r="G49" s="85"/>
      <c r="J49" s="176" t="s">
        <v>51</v>
      </c>
      <c r="K49" s="133"/>
      <c r="L49" s="92"/>
      <c r="N49" s="85"/>
    </row>
    <row r="50" spans="1:14" ht="15" customHeight="1">
      <c r="A50" s="261"/>
      <c r="B50" s="189"/>
      <c r="C50" s="190"/>
      <c r="D50" s="190"/>
      <c r="E50" s="191"/>
      <c r="G50" s="85"/>
      <c r="J50" s="177" t="s">
        <v>52</v>
      </c>
      <c r="K50" s="134"/>
      <c r="L50" s="93"/>
      <c r="N50" s="85"/>
    </row>
    <row r="51" spans="1:14" ht="15" customHeight="1">
      <c r="A51" s="261"/>
      <c r="B51" s="189"/>
      <c r="C51" s="190"/>
      <c r="D51" s="190"/>
      <c r="E51" s="191"/>
      <c r="G51" s="85"/>
      <c r="J51" s="177" t="s">
        <v>53</v>
      </c>
      <c r="K51" s="135"/>
      <c r="L51" s="94"/>
      <c r="N51" s="85"/>
    </row>
    <row r="52" spans="1:14" ht="15" customHeight="1">
      <c r="A52" s="261"/>
      <c r="B52" s="189"/>
      <c r="C52" s="190"/>
      <c r="D52" s="190"/>
      <c r="E52" s="191"/>
      <c r="G52" s="85"/>
      <c r="J52" s="177" t="s">
        <v>54</v>
      </c>
      <c r="K52" s="136"/>
      <c r="L52" s="93"/>
      <c r="N52" s="85"/>
    </row>
    <row r="53" spans="1:14" ht="15" customHeight="1" thickBot="1">
      <c r="A53" s="261"/>
      <c r="B53" s="189"/>
      <c r="C53" s="190"/>
      <c r="D53" s="190"/>
      <c r="E53" s="191"/>
      <c r="G53" s="85"/>
      <c r="J53" s="177" t="s">
        <v>55</v>
      </c>
      <c r="K53" s="137"/>
      <c r="L53" s="94"/>
      <c r="N53" s="85"/>
    </row>
    <row r="54" spans="1:14" ht="15" customHeight="1" thickTop="1">
      <c r="B54" s="258">
        <f>B46+1</f>
        <v>2032</v>
      </c>
      <c r="C54" s="259"/>
      <c r="D54" s="259"/>
      <c r="E54" s="260"/>
      <c r="G54" s="85"/>
      <c r="K54" s="258">
        <f>B54</f>
        <v>2032</v>
      </c>
      <c r="L54" s="260"/>
      <c r="N54" s="85"/>
    </row>
    <row r="55" spans="1:14" ht="15" customHeight="1">
      <c r="B55" s="262" t="str">
        <f>$B54-1&amp;"/"&amp;$B54</f>
        <v>2031/2032</v>
      </c>
      <c r="C55" s="263"/>
      <c r="D55" s="263"/>
      <c r="E55" s="264"/>
      <c r="G55" s="85"/>
      <c r="K55" s="262" t="str">
        <f>$K54-1&amp;"/"&amp;$K54</f>
        <v>2031/2032</v>
      </c>
      <c r="L55" s="264"/>
      <c r="N55" s="85"/>
    </row>
    <row r="56" spans="1:14" ht="15" customHeight="1">
      <c r="A56" s="261" t="s">
        <v>49</v>
      </c>
      <c r="B56" s="189"/>
      <c r="C56" s="190"/>
      <c r="D56" s="190"/>
      <c r="E56" s="191"/>
      <c r="G56" s="85"/>
      <c r="K56" s="174" t="s">
        <v>29</v>
      </c>
      <c r="L56" s="175" t="s">
        <v>59</v>
      </c>
      <c r="N56" s="85"/>
    </row>
    <row r="57" spans="1:14" ht="15" customHeight="1">
      <c r="A57" s="261"/>
      <c r="B57" s="189"/>
      <c r="C57" s="190"/>
      <c r="D57" s="190"/>
      <c r="E57" s="191"/>
      <c r="G57" s="85"/>
      <c r="J57" s="176" t="s">
        <v>51</v>
      </c>
      <c r="K57" s="133"/>
      <c r="L57" s="92"/>
      <c r="N57" s="85"/>
    </row>
    <row r="58" spans="1:14" ht="15" customHeight="1">
      <c r="A58" s="261"/>
      <c r="B58" s="189"/>
      <c r="C58" s="190"/>
      <c r="D58" s="190"/>
      <c r="E58" s="191"/>
      <c r="G58" s="85"/>
      <c r="J58" s="177" t="s">
        <v>52</v>
      </c>
      <c r="K58" s="134"/>
      <c r="L58" s="93"/>
      <c r="N58" s="85"/>
    </row>
    <row r="59" spans="1:14" ht="15" customHeight="1">
      <c r="A59" s="261"/>
      <c r="B59" s="189"/>
      <c r="C59" s="190"/>
      <c r="D59" s="190"/>
      <c r="E59" s="191"/>
      <c r="G59" s="85"/>
      <c r="J59" s="177" t="s">
        <v>53</v>
      </c>
      <c r="K59" s="135"/>
      <c r="L59" s="94"/>
      <c r="N59" s="85"/>
    </row>
    <row r="60" spans="1:14" ht="15" customHeight="1">
      <c r="A60" s="261"/>
      <c r="B60" s="189"/>
      <c r="C60" s="190"/>
      <c r="D60" s="190"/>
      <c r="E60" s="191"/>
      <c r="G60" s="85"/>
      <c r="J60" s="177" t="s">
        <v>54</v>
      </c>
      <c r="K60" s="136"/>
      <c r="L60" s="93"/>
      <c r="N60" s="85"/>
    </row>
    <row r="61" spans="1:14" ht="15" customHeight="1" thickBot="1">
      <c r="A61" s="261"/>
      <c r="B61" s="189"/>
      <c r="C61" s="190"/>
      <c r="D61" s="190"/>
      <c r="E61" s="191"/>
      <c r="G61" s="85"/>
      <c r="J61" s="177" t="s">
        <v>55</v>
      </c>
      <c r="K61" s="137"/>
      <c r="L61" s="94"/>
      <c r="N61" s="85"/>
    </row>
    <row r="62" spans="1:14" ht="15" customHeight="1" thickTop="1">
      <c r="B62" s="258">
        <f>B54+1</f>
        <v>2033</v>
      </c>
      <c r="C62" s="259"/>
      <c r="D62" s="259"/>
      <c r="E62" s="260"/>
      <c r="G62" s="85"/>
      <c r="K62" s="258">
        <f>B62</f>
        <v>2033</v>
      </c>
      <c r="L62" s="260"/>
      <c r="N62" s="85"/>
    </row>
    <row r="63" spans="1:14" ht="15" customHeight="1">
      <c r="B63" s="262" t="str">
        <f>$B62-1&amp;"/"&amp;$B62</f>
        <v>2032/2033</v>
      </c>
      <c r="C63" s="263"/>
      <c r="D63" s="263"/>
      <c r="E63" s="264"/>
      <c r="G63" s="85"/>
      <c r="K63" s="262" t="str">
        <f>$K62-1&amp;"/"&amp;$K62</f>
        <v>2032/2033</v>
      </c>
      <c r="L63" s="264"/>
      <c r="N63" s="85"/>
    </row>
    <row r="64" spans="1:14" ht="15" customHeight="1">
      <c r="A64" s="261" t="s">
        <v>49</v>
      </c>
      <c r="B64" s="189"/>
      <c r="C64" s="190"/>
      <c r="D64" s="190"/>
      <c r="E64" s="191"/>
      <c r="G64" s="85"/>
      <c r="K64" s="174" t="s">
        <v>29</v>
      </c>
      <c r="L64" s="175" t="s">
        <v>59</v>
      </c>
      <c r="N64" s="85"/>
    </row>
    <row r="65" spans="1:14" ht="15" customHeight="1">
      <c r="A65" s="261"/>
      <c r="B65" s="189"/>
      <c r="C65" s="190"/>
      <c r="D65" s="190"/>
      <c r="E65" s="191"/>
      <c r="G65" s="85"/>
      <c r="J65" s="176" t="s">
        <v>51</v>
      </c>
      <c r="K65" s="133"/>
      <c r="L65" s="92"/>
      <c r="N65" s="85"/>
    </row>
    <row r="66" spans="1:14" ht="15" customHeight="1">
      <c r="A66" s="261"/>
      <c r="B66" s="189"/>
      <c r="C66" s="190"/>
      <c r="D66" s="190"/>
      <c r="E66" s="191"/>
      <c r="G66" s="85"/>
      <c r="J66" s="177" t="s">
        <v>52</v>
      </c>
      <c r="K66" s="134"/>
      <c r="L66" s="93"/>
      <c r="N66" s="85"/>
    </row>
    <row r="67" spans="1:14" ht="15" customHeight="1">
      <c r="A67" s="261"/>
      <c r="B67" s="189"/>
      <c r="C67" s="190"/>
      <c r="D67" s="190"/>
      <c r="E67" s="191"/>
      <c r="G67" s="85"/>
      <c r="J67" s="177" t="s">
        <v>53</v>
      </c>
      <c r="K67" s="135"/>
      <c r="L67" s="94"/>
      <c r="N67" s="85"/>
    </row>
    <row r="68" spans="1:14" ht="15" customHeight="1">
      <c r="A68" s="261"/>
      <c r="B68" s="189"/>
      <c r="C68" s="190"/>
      <c r="D68" s="190"/>
      <c r="E68" s="191"/>
      <c r="G68" s="85"/>
      <c r="J68" s="177" t="s">
        <v>54</v>
      </c>
      <c r="K68" s="136"/>
      <c r="L68" s="93"/>
      <c r="N68" s="85"/>
    </row>
    <row r="69" spans="1:14" ht="15" customHeight="1" thickBot="1">
      <c r="A69" s="261"/>
      <c r="B69" s="189"/>
      <c r="C69" s="190"/>
      <c r="D69" s="190"/>
      <c r="E69" s="191"/>
      <c r="G69" s="85"/>
      <c r="J69" s="177" t="s">
        <v>55</v>
      </c>
      <c r="K69" s="137"/>
      <c r="L69" s="94"/>
      <c r="N69" s="85"/>
    </row>
    <row r="70" spans="1:14" ht="15" customHeight="1" thickTop="1">
      <c r="B70" s="198">
        <f>B62+1</f>
        <v>2034</v>
      </c>
      <c r="C70" s="201"/>
      <c r="D70" s="201"/>
      <c r="E70" s="199"/>
      <c r="G70" s="85"/>
      <c r="K70" s="198">
        <f>B70</f>
        <v>2034</v>
      </c>
      <c r="L70" s="199"/>
      <c r="N70" s="85"/>
    </row>
    <row r="71" spans="1:14" ht="15" customHeight="1">
      <c r="B71" s="195" t="str">
        <f>$B70-1&amp;"/"&amp;$B70</f>
        <v>2033/2034</v>
      </c>
      <c r="C71" s="196"/>
      <c r="D71" s="196"/>
      <c r="E71" s="197"/>
      <c r="G71" s="85"/>
      <c r="K71" s="195" t="str">
        <f>$K70-1&amp;"/"&amp;$K70</f>
        <v>2033/2034</v>
      </c>
      <c r="L71" s="197"/>
      <c r="N71" s="85"/>
    </row>
    <row r="72" spans="1:14" ht="15" customHeight="1">
      <c r="A72" s="229" t="s">
        <v>49</v>
      </c>
      <c r="B72" s="189"/>
      <c r="C72" s="190"/>
      <c r="D72" s="190"/>
      <c r="E72" s="191"/>
      <c r="G72" s="85"/>
      <c r="K72" s="73" t="s">
        <v>29</v>
      </c>
      <c r="L72" s="36" t="s">
        <v>59</v>
      </c>
      <c r="N72" s="85"/>
    </row>
    <row r="73" spans="1:14" ht="15" customHeight="1">
      <c r="A73" s="229"/>
      <c r="B73" s="189"/>
      <c r="C73" s="190"/>
      <c r="D73" s="190"/>
      <c r="E73" s="191"/>
      <c r="G73" s="85"/>
      <c r="J73" s="31" t="s">
        <v>51</v>
      </c>
      <c r="K73" s="133"/>
      <c r="L73" s="92"/>
      <c r="N73" s="85"/>
    </row>
    <row r="74" spans="1:14" ht="15" customHeight="1">
      <c r="A74" s="229"/>
      <c r="B74" s="189"/>
      <c r="C74" s="190"/>
      <c r="D74" s="190"/>
      <c r="E74" s="191"/>
      <c r="G74" s="85"/>
      <c r="J74" s="32" t="s">
        <v>52</v>
      </c>
      <c r="K74" s="134"/>
      <c r="L74" s="93"/>
      <c r="N74" s="85"/>
    </row>
    <row r="75" spans="1:14" ht="15" customHeight="1">
      <c r="A75" s="229"/>
      <c r="B75" s="189"/>
      <c r="C75" s="190"/>
      <c r="D75" s="190"/>
      <c r="E75" s="191"/>
      <c r="G75" s="85"/>
      <c r="J75" s="32" t="s">
        <v>53</v>
      </c>
      <c r="K75" s="135"/>
      <c r="L75" s="94"/>
      <c r="N75" s="85"/>
    </row>
    <row r="76" spans="1:14" ht="15" customHeight="1">
      <c r="A76" s="229"/>
      <c r="B76" s="189"/>
      <c r="C76" s="190"/>
      <c r="D76" s="190"/>
      <c r="E76" s="191"/>
      <c r="G76" s="85"/>
      <c r="J76" s="32" t="s">
        <v>54</v>
      </c>
      <c r="K76" s="136"/>
      <c r="L76" s="93"/>
      <c r="N76" s="85"/>
    </row>
    <row r="77" spans="1:14" ht="15" customHeight="1" thickBot="1">
      <c r="A77" s="229"/>
      <c r="B77" s="189"/>
      <c r="C77" s="190"/>
      <c r="D77" s="190"/>
      <c r="E77" s="191"/>
      <c r="G77" s="85"/>
      <c r="J77" s="32" t="s">
        <v>55</v>
      </c>
      <c r="K77" s="137"/>
      <c r="L77" s="94"/>
      <c r="N77" s="85"/>
    </row>
    <row r="78" spans="1:14" ht="15" customHeight="1" thickTop="1">
      <c r="B78" s="198">
        <f>B70+1</f>
        <v>2035</v>
      </c>
      <c r="C78" s="201"/>
      <c r="D78" s="201"/>
      <c r="E78" s="199"/>
      <c r="G78" s="85"/>
      <c r="K78" s="198">
        <f>B78</f>
        <v>2035</v>
      </c>
      <c r="L78" s="199"/>
      <c r="N78" s="85"/>
    </row>
    <row r="79" spans="1:14" ht="15" customHeight="1">
      <c r="B79" s="195" t="str">
        <f>$B78-1&amp;"/"&amp;$B78</f>
        <v>2034/2035</v>
      </c>
      <c r="C79" s="196"/>
      <c r="D79" s="196"/>
      <c r="E79" s="197"/>
      <c r="G79" s="85"/>
      <c r="K79" s="195" t="str">
        <f>$K78-1&amp;"/"&amp;$K78</f>
        <v>2034/2035</v>
      </c>
      <c r="L79" s="197"/>
      <c r="N79" s="85"/>
    </row>
    <row r="80" spans="1:14" ht="15" customHeight="1">
      <c r="A80" s="229" t="s">
        <v>49</v>
      </c>
      <c r="B80" s="189"/>
      <c r="C80" s="190"/>
      <c r="D80" s="190"/>
      <c r="E80" s="191"/>
      <c r="G80" s="85"/>
      <c r="K80" s="73" t="s">
        <v>29</v>
      </c>
      <c r="L80" s="36" t="s">
        <v>59</v>
      </c>
      <c r="N80" s="85"/>
    </row>
    <row r="81" spans="1:14" ht="15" customHeight="1">
      <c r="A81" s="229"/>
      <c r="B81" s="189"/>
      <c r="C81" s="190"/>
      <c r="D81" s="190"/>
      <c r="E81" s="191"/>
      <c r="G81" s="85"/>
      <c r="J81" s="31" t="s">
        <v>51</v>
      </c>
      <c r="K81" s="133"/>
      <c r="L81" s="92"/>
      <c r="N81" s="85"/>
    </row>
    <row r="82" spans="1:14" ht="15" customHeight="1">
      <c r="A82" s="229"/>
      <c r="B82" s="189"/>
      <c r="C82" s="190"/>
      <c r="D82" s="190"/>
      <c r="E82" s="191"/>
      <c r="G82" s="85"/>
      <c r="J82" s="32" t="s">
        <v>52</v>
      </c>
      <c r="K82" s="134"/>
      <c r="L82" s="93"/>
      <c r="N82" s="85"/>
    </row>
    <row r="83" spans="1:14" ht="15" customHeight="1">
      <c r="A83" s="229"/>
      <c r="B83" s="189"/>
      <c r="C83" s="190"/>
      <c r="D83" s="190"/>
      <c r="E83" s="191"/>
      <c r="G83" s="85"/>
      <c r="J83" s="32" t="s">
        <v>53</v>
      </c>
      <c r="K83" s="135"/>
      <c r="L83" s="94"/>
      <c r="N83" s="85"/>
    </row>
    <row r="84" spans="1:14" ht="15" customHeight="1">
      <c r="A84" s="229"/>
      <c r="B84" s="189"/>
      <c r="C84" s="190"/>
      <c r="D84" s="190"/>
      <c r="E84" s="191"/>
      <c r="G84" s="85"/>
      <c r="J84" s="32" t="s">
        <v>54</v>
      </c>
      <c r="K84" s="136"/>
      <c r="L84" s="93"/>
      <c r="N84" s="85"/>
    </row>
    <row r="85" spans="1:14" ht="15" customHeight="1" thickBot="1">
      <c r="A85" s="229"/>
      <c r="B85" s="189"/>
      <c r="C85" s="190"/>
      <c r="D85" s="190"/>
      <c r="E85" s="191"/>
      <c r="G85" s="85"/>
      <c r="J85" s="32" t="s">
        <v>55</v>
      </c>
      <c r="K85" s="137"/>
      <c r="L85" s="94"/>
      <c r="N85" s="85"/>
    </row>
    <row r="86" spans="1:14" ht="15" customHeight="1" thickTop="1">
      <c r="B86" s="198">
        <f>B78+1</f>
        <v>2036</v>
      </c>
      <c r="C86" s="201"/>
      <c r="D86" s="201"/>
      <c r="E86" s="199"/>
      <c r="G86" s="85"/>
      <c r="K86" s="198">
        <f>B86</f>
        <v>2036</v>
      </c>
      <c r="L86" s="199"/>
      <c r="N86" s="85"/>
    </row>
    <row r="87" spans="1:14" ht="15" customHeight="1">
      <c r="B87" s="195" t="str">
        <f>$B86-1&amp;"/"&amp;$B86</f>
        <v>2035/2036</v>
      </c>
      <c r="C87" s="196"/>
      <c r="D87" s="196"/>
      <c r="E87" s="197"/>
      <c r="G87" s="85"/>
      <c r="K87" s="195" t="str">
        <f>$K86-1&amp;"/"&amp;$K86</f>
        <v>2035/2036</v>
      </c>
      <c r="L87" s="197"/>
      <c r="N87" s="85"/>
    </row>
    <row r="88" spans="1:14" ht="15" customHeight="1">
      <c r="A88" s="229" t="s">
        <v>49</v>
      </c>
      <c r="B88" s="189"/>
      <c r="C88" s="190"/>
      <c r="D88" s="190"/>
      <c r="E88" s="191"/>
      <c r="G88" s="85"/>
      <c r="K88" s="73" t="s">
        <v>29</v>
      </c>
      <c r="L88" s="36" t="s">
        <v>59</v>
      </c>
      <c r="N88" s="85"/>
    </row>
    <row r="89" spans="1:14" ht="15" customHeight="1">
      <c r="A89" s="229"/>
      <c r="B89" s="189"/>
      <c r="C89" s="190"/>
      <c r="D89" s="190"/>
      <c r="E89" s="191"/>
      <c r="G89" s="85"/>
      <c r="J89" s="31" t="s">
        <v>51</v>
      </c>
      <c r="K89" s="133"/>
      <c r="L89" s="92"/>
      <c r="N89" s="85"/>
    </row>
    <row r="90" spans="1:14" ht="15" customHeight="1">
      <c r="A90" s="229"/>
      <c r="B90" s="189"/>
      <c r="C90" s="190"/>
      <c r="D90" s="190"/>
      <c r="E90" s="191"/>
      <c r="G90" s="85"/>
      <c r="J90" s="32" t="s">
        <v>52</v>
      </c>
      <c r="K90" s="153"/>
      <c r="L90" s="93"/>
      <c r="N90" s="85"/>
    </row>
    <row r="91" spans="1:14" ht="15" customHeight="1">
      <c r="A91" s="229"/>
      <c r="B91" s="189"/>
      <c r="C91" s="190"/>
      <c r="D91" s="190"/>
      <c r="E91" s="191"/>
      <c r="G91" s="85"/>
      <c r="J91" s="32" t="s">
        <v>53</v>
      </c>
      <c r="K91" s="135"/>
      <c r="L91" s="94"/>
      <c r="N91" s="85"/>
    </row>
    <row r="92" spans="1:14" ht="15" customHeight="1">
      <c r="A92" s="229"/>
      <c r="B92" s="189"/>
      <c r="C92" s="190"/>
      <c r="D92" s="190"/>
      <c r="E92" s="191"/>
      <c r="G92" s="85"/>
      <c r="J92" s="32" t="s">
        <v>54</v>
      </c>
      <c r="K92" s="136"/>
      <c r="L92" s="93"/>
      <c r="N92" s="85"/>
    </row>
    <row r="93" spans="1:14" ht="15" customHeight="1" thickBot="1">
      <c r="A93" s="229"/>
      <c r="B93" s="189"/>
      <c r="C93" s="190"/>
      <c r="D93" s="190"/>
      <c r="E93" s="191"/>
      <c r="G93" s="85"/>
      <c r="J93" s="32" t="s">
        <v>55</v>
      </c>
      <c r="K93" s="137"/>
      <c r="L93" s="94"/>
      <c r="N93" s="85"/>
    </row>
    <row r="94" spans="1:14" ht="15" customHeight="1" thickTop="1">
      <c r="B94" s="198">
        <f>B86+1</f>
        <v>2037</v>
      </c>
      <c r="C94" s="201"/>
      <c r="D94" s="201"/>
      <c r="E94" s="199"/>
      <c r="G94" s="85"/>
      <c r="K94" s="198">
        <f>B94</f>
        <v>2037</v>
      </c>
      <c r="L94" s="199"/>
      <c r="N94" s="85"/>
    </row>
    <row r="95" spans="1:14" ht="15" customHeight="1">
      <c r="B95" s="195" t="str">
        <f>$B94-1&amp;"/"&amp;$B94</f>
        <v>2036/2037</v>
      </c>
      <c r="C95" s="196"/>
      <c r="D95" s="196"/>
      <c r="E95" s="197"/>
      <c r="G95" s="85"/>
      <c r="K95" s="195" t="str">
        <f>$K94-1&amp;"/"&amp;$K94</f>
        <v>2036/2037</v>
      </c>
      <c r="L95" s="197"/>
      <c r="N95" s="85"/>
    </row>
    <row r="96" spans="1:14" ht="15" customHeight="1">
      <c r="A96" s="229" t="s">
        <v>49</v>
      </c>
      <c r="B96" s="189"/>
      <c r="C96" s="190"/>
      <c r="D96" s="190"/>
      <c r="E96" s="191"/>
      <c r="G96" s="85"/>
      <c r="K96" s="73" t="s">
        <v>29</v>
      </c>
      <c r="L96" s="36" t="s">
        <v>59</v>
      </c>
      <c r="N96" s="85"/>
    </row>
    <row r="97" spans="1:14" ht="15" customHeight="1">
      <c r="A97" s="229"/>
      <c r="B97" s="189"/>
      <c r="C97" s="190"/>
      <c r="D97" s="190"/>
      <c r="E97" s="191"/>
      <c r="G97" s="85"/>
      <c r="J97" s="31" t="s">
        <v>51</v>
      </c>
      <c r="K97" s="133"/>
      <c r="L97" s="92"/>
      <c r="N97" s="85"/>
    </row>
    <row r="98" spans="1:14" ht="15" customHeight="1">
      <c r="A98" s="229"/>
      <c r="B98" s="189"/>
      <c r="C98" s="190"/>
      <c r="D98" s="190"/>
      <c r="E98" s="191"/>
      <c r="G98" s="85"/>
      <c r="J98" s="32" t="s">
        <v>52</v>
      </c>
      <c r="K98" s="134"/>
      <c r="L98" s="93"/>
      <c r="N98" s="85"/>
    </row>
    <row r="99" spans="1:14" ht="15" customHeight="1">
      <c r="A99" s="229"/>
      <c r="B99" s="189"/>
      <c r="C99" s="190"/>
      <c r="D99" s="190"/>
      <c r="E99" s="191"/>
      <c r="G99" s="85"/>
      <c r="J99" s="32" t="s">
        <v>53</v>
      </c>
      <c r="K99" s="135"/>
      <c r="L99" s="94"/>
      <c r="N99" s="85"/>
    </row>
    <row r="100" spans="1:14" ht="15" customHeight="1">
      <c r="A100" s="229"/>
      <c r="B100" s="189"/>
      <c r="C100" s="190"/>
      <c r="D100" s="190"/>
      <c r="E100" s="191"/>
      <c r="G100" s="85"/>
      <c r="J100" s="32" t="s">
        <v>54</v>
      </c>
      <c r="K100" s="136"/>
      <c r="L100" s="93"/>
      <c r="N100" s="85"/>
    </row>
    <row r="101" spans="1:14" ht="15" customHeight="1" thickBot="1">
      <c r="A101" s="229"/>
      <c r="B101" s="189"/>
      <c r="C101" s="190"/>
      <c r="D101" s="190"/>
      <c r="E101" s="191"/>
      <c r="G101" s="85"/>
      <c r="J101" s="32" t="s">
        <v>55</v>
      </c>
      <c r="K101" s="137"/>
      <c r="L101" s="94"/>
      <c r="N101" s="85"/>
    </row>
    <row r="102" spans="1:14" ht="15" customHeight="1" thickTop="1">
      <c r="B102" s="198">
        <f>B94+1</f>
        <v>2038</v>
      </c>
      <c r="C102" s="201"/>
      <c r="D102" s="201"/>
      <c r="E102" s="199"/>
      <c r="G102" s="85"/>
      <c r="K102" s="198">
        <f>B102</f>
        <v>2038</v>
      </c>
      <c r="L102" s="199"/>
      <c r="N102" s="85"/>
    </row>
    <row r="103" spans="1:14" ht="15" customHeight="1">
      <c r="B103" s="195" t="str">
        <f>$B102-1&amp;"/"&amp;$B102</f>
        <v>2037/2038</v>
      </c>
      <c r="C103" s="196"/>
      <c r="D103" s="196"/>
      <c r="E103" s="197"/>
      <c r="G103" s="85"/>
      <c r="K103" s="195" t="str">
        <f>$K102-1&amp;"/"&amp;$K102</f>
        <v>2037/2038</v>
      </c>
      <c r="L103" s="197"/>
      <c r="N103" s="85"/>
    </row>
    <row r="104" spans="1:14" ht="15" customHeight="1">
      <c r="A104" s="229" t="s">
        <v>49</v>
      </c>
      <c r="B104" s="189"/>
      <c r="C104" s="190"/>
      <c r="D104" s="190"/>
      <c r="E104" s="191"/>
      <c r="G104" s="85"/>
      <c r="K104" s="73" t="s">
        <v>29</v>
      </c>
      <c r="L104" s="36" t="s">
        <v>59</v>
      </c>
      <c r="N104" s="85"/>
    </row>
    <row r="105" spans="1:14" ht="15" customHeight="1">
      <c r="A105" s="229"/>
      <c r="B105" s="189"/>
      <c r="C105" s="190"/>
      <c r="D105" s="190"/>
      <c r="E105" s="191"/>
      <c r="G105" s="85"/>
      <c r="J105" s="31" t="s">
        <v>51</v>
      </c>
      <c r="K105" s="133"/>
      <c r="L105" s="92"/>
      <c r="N105" s="85"/>
    </row>
    <row r="106" spans="1:14" ht="15" customHeight="1">
      <c r="A106" s="229"/>
      <c r="B106" s="189"/>
      <c r="C106" s="190"/>
      <c r="D106" s="190"/>
      <c r="E106" s="191"/>
      <c r="G106" s="85"/>
      <c r="J106" s="32" t="s">
        <v>52</v>
      </c>
      <c r="K106" s="134"/>
      <c r="L106" s="93"/>
      <c r="N106" s="85"/>
    </row>
    <row r="107" spans="1:14" ht="15" customHeight="1">
      <c r="A107" s="229"/>
      <c r="B107" s="189"/>
      <c r="C107" s="190"/>
      <c r="D107" s="190"/>
      <c r="E107" s="191"/>
      <c r="G107" s="85"/>
      <c r="J107" s="32" t="s">
        <v>53</v>
      </c>
      <c r="K107" s="135"/>
      <c r="L107" s="94"/>
      <c r="N107" s="85"/>
    </row>
    <row r="108" spans="1:14" ht="15" customHeight="1">
      <c r="A108" s="229"/>
      <c r="B108" s="189"/>
      <c r="C108" s="190"/>
      <c r="D108" s="190"/>
      <c r="E108" s="191"/>
      <c r="G108" s="85"/>
      <c r="J108" s="32" t="s">
        <v>54</v>
      </c>
      <c r="K108" s="136"/>
      <c r="L108" s="93"/>
      <c r="N108" s="85"/>
    </row>
    <row r="109" spans="1:14" ht="15" customHeight="1" thickBot="1">
      <c r="A109" s="229"/>
      <c r="B109" s="189"/>
      <c r="C109" s="190"/>
      <c r="D109" s="190"/>
      <c r="E109" s="191"/>
      <c r="G109" s="85"/>
      <c r="J109" s="32" t="s">
        <v>55</v>
      </c>
      <c r="K109" s="137"/>
      <c r="L109" s="94"/>
      <c r="N109" s="85"/>
    </row>
    <row r="110" spans="1:14" ht="15" customHeight="1" thickTop="1">
      <c r="B110" s="198">
        <f>B102+1</f>
        <v>2039</v>
      </c>
      <c r="C110" s="201"/>
      <c r="D110" s="201"/>
      <c r="E110" s="199"/>
      <c r="G110" s="85"/>
      <c r="K110" s="198">
        <f>B110</f>
        <v>2039</v>
      </c>
      <c r="L110" s="199"/>
      <c r="N110" s="85"/>
    </row>
    <row r="111" spans="1:14" ht="15" customHeight="1">
      <c r="B111" s="195" t="str">
        <f>$B110-1&amp;"/"&amp;$B110</f>
        <v>2038/2039</v>
      </c>
      <c r="C111" s="196"/>
      <c r="D111" s="196"/>
      <c r="E111" s="197"/>
      <c r="G111" s="85"/>
      <c r="K111" s="195" t="str">
        <f>$K110-1&amp;"/"&amp;$K110</f>
        <v>2038/2039</v>
      </c>
      <c r="L111" s="197"/>
      <c r="N111" s="85"/>
    </row>
    <row r="112" spans="1:14" ht="15" customHeight="1">
      <c r="A112" s="229" t="s">
        <v>49</v>
      </c>
      <c r="B112" s="189"/>
      <c r="C112" s="190"/>
      <c r="D112" s="190"/>
      <c r="E112" s="191"/>
      <c r="G112" s="85"/>
      <c r="K112" s="73" t="s">
        <v>29</v>
      </c>
      <c r="L112" s="36" t="s">
        <v>59</v>
      </c>
      <c r="N112" s="85"/>
    </row>
    <row r="113" spans="1:14" ht="15" customHeight="1">
      <c r="A113" s="229"/>
      <c r="B113" s="189"/>
      <c r="C113" s="190"/>
      <c r="D113" s="190"/>
      <c r="E113" s="191"/>
      <c r="G113" s="85"/>
      <c r="J113" s="31" t="s">
        <v>51</v>
      </c>
      <c r="K113" s="133"/>
      <c r="L113" s="92"/>
      <c r="N113" s="85"/>
    </row>
    <row r="114" spans="1:14" ht="15" customHeight="1">
      <c r="A114" s="229"/>
      <c r="B114" s="189"/>
      <c r="C114" s="190"/>
      <c r="D114" s="190"/>
      <c r="E114" s="191"/>
      <c r="G114" s="85"/>
      <c r="J114" s="32" t="s">
        <v>52</v>
      </c>
      <c r="K114" s="134"/>
      <c r="L114" s="93"/>
      <c r="N114" s="85"/>
    </row>
    <row r="115" spans="1:14" ht="15" customHeight="1">
      <c r="A115" s="229"/>
      <c r="B115" s="189"/>
      <c r="C115" s="190"/>
      <c r="D115" s="190"/>
      <c r="E115" s="191"/>
      <c r="G115" s="85"/>
      <c r="J115" s="32" t="s">
        <v>53</v>
      </c>
      <c r="K115" s="135"/>
      <c r="L115" s="94"/>
      <c r="N115" s="85"/>
    </row>
    <row r="116" spans="1:14" ht="15" customHeight="1">
      <c r="A116" s="229"/>
      <c r="B116" s="189"/>
      <c r="C116" s="190"/>
      <c r="D116" s="190"/>
      <c r="E116" s="191"/>
      <c r="G116" s="85"/>
      <c r="J116" s="32" t="s">
        <v>54</v>
      </c>
      <c r="K116" s="136"/>
      <c r="L116" s="93"/>
      <c r="N116" s="85"/>
    </row>
    <row r="117" spans="1:14" ht="15" customHeight="1" thickBot="1">
      <c r="A117" s="229"/>
      <c r="B117" s="189"/>
      <c r="C117" s="190"/>
      <c r="D117" s="190"/>
      <c r="E117" s="191"/>
      <c r="G117" s="85"/>
      <c r="J117" s="32" t="s">
        <v>55</v>
      </c>
      <c r="K117" s="137"/>
      <c r="L117" s="94"/>
      <c r="N117" s="85"/>
    </row>
    <row r="118" spans="1:14" ht="15" customHeight="1" thickTop="1">
      <c r="B118" s="198">
        <f>B110+1</f>
        <v>2040</v>
      </c>
      <c r="C118" s="201"/>
      <c r="D118" s="201"/>
      <c r="E118" s="199"/>
      <c r="G118" s="85"/>
      <c r="K118" s="198">
        <f>B118</f>
        <v>2040</v>
      </c>
      <c r="L118" s="199"/>
      <c r="N118" s="85"/>
    </row>
    <row r="119" spans="1:14" ht="15" customHeight="1">
      <c r="B119" s="195" t="str">
        <f>$B118-1&amp;"/"&amp;$B118</f>
        <v>2039/2040</v>
      </c>
      <c r="C119" s="196"/>
      <c r="D119" s="196"/>
      <c r="E119" s="197"/>
      <c r="G119" s="85"/>
      <c r="K119" s="195" t="str">
        <f>$K118-1&amp;"/"&amp;$K118</f>
        <v>2039/2040</v>
      </c>
      <c r="L119" s="197"/>
      <c r="N119" s="85"/>
    </row>
    <row r="120" spans="1:14" ht="15" customHeight="1">
      <c r="A120" s="229" t="s">
        <v>49</v>
      </c>
      <c r="B120" s="189"/>
      <c r="C120" s="190"/>
      <c r="D120" s="190"/>
      <c r="E120" s="191"/>
      <c r="G120" s="85"/>
      <c r="K120" s="73" t="s">
        <v>29</v>
      </c>
      <c r="L120" s="36" t="s">
        <v>59</v>
      </c>
      <c r="N120" s="85"/>
    </row>
    <row r="121" spans="1:14" ht="15" customHeight="1">
      <c r="A121" s="229"/>
      <c r="B121" s="189"/>
      <c r="C121" s="190"/>
      <c r="D121" s="190"/>
      <c r="E121" s="191"/>
      <c r="G121" s="85"/>
      <c r="J121" s="31" t="s">
        <v>51</v>
      </c>
      <c r="K121" s="133"/>
      <c r="L121" s="92"/>
      <c r="N121" s="85"/>
    </row>
    <row r="122" spans="1:14" ht="15" customHeight="1">
      <c r="A122" s="229"/>
      <c r="B122" s="189"/>
      <c r="C122" s="190"/>
      <c r="D122" s="190"/>
      <c r="E122" s="191"/>
      <c r="G122" s="85"/>
      <c r="J122" s="32" t="s">
        <v>52</v>
      </c>
      <c r="K122" s="134"/>
      <c r="L122" s="93"/>
      <c r="N122" s="85"/>
    </row>
    <row r="123" spans="1:14" ht="15" customHeight="1">
      <c r="A123" s="229"/>
      <c r="B123" s="189"/>
      <c r="C123" s="190"/>
      <c r="D123" s="190"/>
      <c r="E123" s="191"/>
      <c r="G123" s="85"/>
      <c r="J123" s="32" t="s">
        <v>53</v>
      </c>
      <c r="K123" s="135"/>
      <c r="L123" s="94"/>
      <c r="N123" s="85"/>
    </row>
    <row r="124" spans="1:14" ht="15" customHeight="1">
      <c r="A124" s="229"/>
      <c r="B124" s="189"/>
      <c r="C124" s="190"/>
      <c r="D124" s="190"/>
      <c r="E124" s="191"/>
      <c r="G124" s="85"/>
      <c r="J124" s="32" t="s">
        <v>54</v>
      </c>
      <c r="K124" s="136"/>
      <c r="L124" s="93"/>
      <c r="N124" s="85"/>
    </row>
    <row r="125" spans="1:14" ht="15" customHeight="1" thickBot="1">
      <c r="A125" s="229"/>
      <c r="B125" s="189"/>
      <c r="C125" s="190"/>
      <c r="D125" s="190"/>
      <c r="E125" s="191"/>
      <c r="G125" s="85"/>
      <c r="J125" s="32" t="s">
        <v>55</v>
      </c>
      <c r="K125" s="137"/>
      <c r="L125" s="94"/>
      <c r="N125" s="85"/>
    </row>
    <row r="126" spans="1:14" ht="15" customHeight="1" thickTop="1">
      <c r="B126" s="198">
        <f>B118+1</f>
        <v>2041</v>
      </c>
      <c r="C126" s="201"/>
      <c r="D126" s="201"/>
      <c r="E126" s="199"/>
      <c r="G126" s="85"/>
      <c r="K126" s="198">
        <f>B126</f>
        <v>2041</v>
      </c>
      <c r="L126" s="199"/>
      <c r="N126" s="85"/>
    </row>
    <row r="127" spans="1:14" ht="15" customHeight="1">
      <c r="B127" s="195" t="str">
        <f>$B126-1&amp;"/"&amp;$B126</f>
        <v>2040/2041</v>
      </c>
      <c r="C127" s="196"/>
      <c r="D127" s="196"/>
      <c r="E127" s="197"/>
      <c r="G127" s="85"/>
      <c r="K127" s="195" t="str">
        <f>$K126-1&amp;"/"&amp;$K126</f>
        <v>2040/2041</v>
      </c>
      <c r="L127" s="197"/>
      <c r="N127" s="85"/>
    </row>
    <row r="128" spans="1:14" ht="15" customHeight="1">
      <c r="A128" s="229" t="s">
        <v>49</v>
      </c>
      <c r="B128" s="189"/>
      <c r="C128" s="190"/>
      <c r="D128" s="190"/>
      <c r="E128" s="191"/>
      <c r="G128" s="85"/>
      <c r="K128" s="73" t="s">
        <v>29</v>
      </c>
      <c r="L128" s="36" t="s">
        <v>59</v>
      </c>
      <c r="N128" s="85"/>
    </row>
    <row r="129" spans="1:14" ht="15" customHeight="1">
      <c r="A129" s="229"/>
      <c r="B129" s="189"/>
      <c r="C129" s="190"/>
      <c r="D129" s="190"/>
      <c r="E129" s="191"/>
      <c r="G129" s="85"/>
      <c r="J129" s="31" t="s">
        <v>51</v>
      </c>
      <c r="K129" s="133"/>
      <c r="L129" s="92"/>
      <c r="N129" s="85"/>
    </row>
    <row r="130" spans="1:14" ht="15" customHeight="1">
      <c r="A130" s="229"/>
      <c r="B130" s="189"/>
      <c r="C130" s="190"/>
      <c r="D130" s="190"/>
      <c r="E130" s="191"/>
      <c r="G130" s="85"/>
      <c r="J130" s="32" t="s">
        <v>52</v>
      </c>
      <c r="K130" s="134"/>
      <c r="L130" s="93"/>
      <c r="N130" s="85"/>
    </row>
    <row r="131" spans="1:14" ht="15" customHeight="1">
      <c r="A131" s="229"/>
      <c r="B131" s="189"/>
      <c r="C131" s="190"/>
      <c r="D131" s="190"/>
      <c r="E131" s="191"/>
      <c r="G131" s="85"/>
      <c r="J131" s="32" t="s">
        <v>53</v>
      </c>
      <c r="K131" s="135"/>
      <c r="L131" s="94"/>
      <c r="N131" s="85"/>
    </row>
    <row r="132" spans="1:14" ht="15" customHeight="1">
      <c r="A132" s="229"/>
      <c r="B132" s="189"/>
      <c r="C132" s="190"/>
      <c r="D132" s="190"/>
      <c r="E132" s="191"/>
      <c r="G132" s="85"/>
      <c r="J132" s="32" t="s">
        <v>54</v>
      </c>
      <c r="K132" s="136"/>
      <c r="L132" s="93"/>
      <c r="N132" s="85"/>
    </row>
    <row r="133" spans="1:14" ht="15" customHeight="1" thickBot="1">
      <c r="A133" s="229"/>
      <c r="B133" s="189"/>
      <c r="C133" s="190"/>
      <c r="D133" s="190"/>
      <c r="E133" s="191"/>
      <c r="G133" s="85"/>
      <c r="J133" s="32" t="s">
        <v>55</v>
      </c>
      <c r="K133" s="137"/>
      <c r="L133" s="94"/>
      <c r="N133" s="85"/>
    </row>
    <row r="134" spans="1:14" ht="15" customHeight="1" thickTop="1">
      <c r="B134" s="198">
        <f>B126+1</f>
        <v>2042</v>
      </c>
      <c r="C134" s="201"/>
      <c r="D134" s="201"/>
      <c r="E134" s="199"/>
      <c r="G134" s="85"/>
      <c r="K134" s="198">
        <f>B134</f>
        <v>2042</v>
      </c>
      <c r="L134" s="199"/>
      <c r="N134" s="85"/>
    </row>
    <row r="135" spans="1:14" ht="15" customHeight="1">
      <c r="B135" s="195" t="str">
        <f>$B134-1&amp;"/"&amp;$B134</f>
        <v>2041/2042</v>
      </c>
      <c r="C135" s="196"/>
      <c r="D135" s="196"/>
      <c r="E135" s="197"/>
      <c r="G135" s="85"/>
      <c r="K135" s="195" t="str">
        <f>$K134-1&amp;"/"&amp;$K134</f>
        <v>2041/2042</v>
      </c>
      <c r="L135" s="197"/>
      <c r="N135" s="85"/>
    </row>
    <row r="136" spans="1:14" ht="15" customHeight="1">
      <c r="A136" s="229" t="s">
        <v>49</v>
      </c>
      <c r="B136" s="189"/>
      <c r="C136" s="190"/>
      <c r="D136" s="190"/>
      <c r="E136" s="191"/>
      <c r="G136" s="85"/>
      <c r="K136" s="73" t="s">
        <v>29</v>
      </c>
      <c r="L136" s="36" t="s">
        <v>59</v>
      </c>
      <c r="N136" s="85"/>
    </row>
    <row r="137" spans="1:14" ht="15" customHeight="1">
      <c r="A137" s="229"/>
      <c r="B137" s="189"/>
      <c r="C137" s="190"/>
      <c r="D137" s="190"/>
      <c r="E137" s="191"/>
      <c r="G137" s="85"/>
      <c r="J137" s="31" t="s">
        <v>51</v>
      </c>
      <c r="K137" s="133"/>
      <c r="L137" s="92"/>
      <c r="N137" s="85"/>
    </row>
    <row r="138" spans="1:14" ht="15" customHeight="1">
      <c r="A138" s="229"/>
      <c r="B138" s="189"/>
      <c r="C138" s="190"/>
      <c r="D138" s="190"/>
      <c r="E138" s="191"/>
      <c r="G138" s="85"/>
      <c r="J138" s="32" t="s">
        <v>52</v>
      </c>
      <c r="K138" s="134"/>
      <c r="L138" s="93"/>
      <c r="N138" s="85"/>
    </row>
    <row r="139" spans="1:14" ht="15" customHeight="1">
      <c r="A139" s="229"/>
      <c r="B139" s="189"/>
      <c r="C139" s="190"/>
      <c r="D139" s="190"/>
      <c r="E139" s="191"/>
      <c r="G139" s="85"/>
      <c r="J139" s="32" t="s">
        <v>53</v>
      </c>
      <c r="K139" s="135"/>
      <c r="L139" s="94"/>
      <c r="N139" s="85"/>
    </row>
    <row r="140" spans="1:14" ht="15" customHeight="1">
      <c r="A140" s="229"/>
      <c r="B140" s="189"/>
      <c r="C140" s="190"/>
      <c r="D140" s="190"/>
      <c r="E140" s="191"/>
      <c r="G140" s="85"/>
      <c r="J140" s="32" t="s">
        <v>54</v>
      </c>
      <c r="K140" s="136"/>
      <c r="L140" s="93"/>
      <c r="N140" s="85"/>
    </row>
    <row r="141" spans="1:14" ht="15" customHeight="1" thickBot="1">
      <c r="A141" s="229"/>
      <c r="B141" s="189"/>
      <c r="C141" s="190"/>
      <c r="D141" s="190"/>
      <c r="E141" s="191"/>
      <c r="G141" s="85"/>
      <c r="J141" s="32" t="s">
        <v>55</v>
      </c>
      <c r="K141" s="137"/>
      <c r="L141" s="94"/>
      <c r="N141" s="85"/>
    </row>
    <row r="142" spans="1:14" ht="15" customHeight="1" thickTop="1">
      <c r="B142" s="198">
        <f>B134+1</f>
        <v>2043</v>
      </c>
      <c r="C142" s="201"/>
      <c r="D142" s="201"/>
      <c r="E142" s="199"/>
      <c r="G142" s="85"/>
      <c r="K142" s="198">
        <f>B142</f>
        <v>2043</v>
      </c>
      <c r="L142" s="199"/>
      <c r="N142" s="85"/>
    </row>
    <row r="143" spans="1:14" ht="15" customHeight="1">
      <c r="B143" s="195" t="str">
        <f>$B142-1&amp;"/"&amp;$B142</f>
        <v>2042/2043</v>
      </c>
      <c r="C143" s="196"/>
      <c r="D143" s="196"/>
      <c r="E143" s="197"/>
      <c r="G143" s="85"/>
      <c r="K143" s="195" t="str">
        <f>$K142-1&amp;"/"&amp;$K142</f>
        <v>2042/2043</v>
      </c>
      <c r="L143" s="197"/>
      <c r="N143" s="85"/>
    </row>
    <row r="144" spans="1:14" ht="15" customHeight="1">
      <c r="A144" s="229" t="s">
        <v>49</v>
      </c>
      <c r="B144" s="189"/>
      <c r="C144" s="190"/>
      <c r="D144" s="190"/>
      <c r="E144" s="191"/>
      <c r="G144" s="85"/>
      <c r="K144" s="73" t="s">
        <v>29</v>
      </c>
      <c r="L144" s="36" t="s">
        <v>59</v>
      </c>
      <c r="N144" s="85"/>
    </row>
    <row r="145" spans="1:14" ht="15" customHeight="1">
      <c r="A145" s="229"/>
      <c r="B145" s="189"/>
      <c r="C145" s="190"/>
      <c r="D145" s="190"/>
      <c r="E145" s="191"/>
      <c r="G145" s="85"/>
      <c r="J145" s="31" t="s">
        <v>51</v>
      </c>
      <c r="K145" s="133"/>
      <c r="L145" s="92"/>
      <c r="N145" s="85"/>
    </row>
    <row r="146" spans="1:14" ht="15" customHeight="1">
      <c r="A146" s="229"/>
      <c r="B146" s="189"/>
      <c r="C146" s="190"/>
      <c r="D146" s="190"/>
      <c r="E146" s="191"/>
      <c r="G146" s="85"/>
      <c r="J146" s="32" t="s">
        <v>52</v>
      </c>
      <c r="K146" s="134"/>
      <c r="L146" s="93"/>
      <c r="N146" s="85"/>
    </row>
    <row r="147" spans="1:14" ht="15" customHeight="1">
      <c r="A147" s="229"/>
      <c r="B147" s="189"/>
      <c r="C147" s="190"/>
      <c r="D147" s="190"/>
      <c r="E147" s="191"/>
      <c r="G147" s="85"/>
      <c r="J147" s="32" t="s">
        <v>53</v>
      </c>
      <c r="K147" s="135"/>
      <c r="L147" s="94"/>
      <c r="N147" s="85"/>
    </row>
    <row r="148" spans="1:14" ht="15" customHeight="1">
      <c r="A148" s="229"/>
      <c r="B148" s="189"/>
      <c r="C148" s="190"/>
      <c r="D148" s="190"/>
      <c r="E148" s="191"/>
      <c r="G148" s="85"/>
      <c r="J148" s="32" t="s">
        <v>54</v>
      </c>
      <c r="K148" s="136"/>
      <c r="L148" s="93"/>
      <c r="N148" s="85"/>
    </row>
    <row r="149" spans="1:14" ht="15" customHeight="1" thickBot="1">
      <c r="A149" s="229"/>
      <c r="B149" s="189"/>
      <c r="C149" s="190"/>
      <c r="D149" s="190"/>
      <c r="E149" s="191"/>
      <c r="G149" s="85"/>
      <c r="J149" s="32" t="s">
        <v>55</v>
      </c>
      <c r="K149" s="137"/>
      <c r="L149" s="94"/>
      <c r="N149" s="85"/>
    </row>
    <row r="150" spans="1:14" ht="15" customHeight="1" thickTop="1">
      <c r="B150" s="198">
        <f>B142+1</f>
        <v>2044</v>
      </c>
      <c r="C150" s="201"/>
      <c r="D150" s="201"/>
      <c r="E150" s="199"/>
      <c r="G150" s="85"/>
      <c r="K150" s="198">
        <f>B150</f>
        <v>2044</v>
      </c>
      <c r="L150" s="199"/>
      <c r="N150" s="85"/>
    </row>
    <row r="151" spans="1:14" ht="15" customHeight="1">
      <c r="B151" s="195" t="str">
        <f>$B150-1&amp;"/"&amp;$B150</f>
        <v>2043/2044</v>
      </c>
      <c r="C151" s="196"/>
      <c r="D151" s="196"/>
      <c r="E151" s="197"/>
      <c r="G151" s="85"/>
      <c r="K151" s="195" t="str">
        <f>$K150-1&amp;"/"&amp;$K150</f>
        <v>2043/2044</v>
      </c>
      <c r="L151" s="197"/>
      <c r="N151" s="85"/>
    </row>
    <row r="152" spans="1:14" ht="15" customHeight="1">
      <c r="A152" s="229" t="s">
        <v>49</v>
      </c>
      <c r="B152" s="189"/>
      <c r="C152" s="190"/>
      <c r="D152" s="190"/>
      <c r="E152" s="191"/>
      <c r="G152" s="85"/>
      <c r="K152" s="73" t="s">
        <v>29</v>
      </c>
      <c r="L152" s="36" t="s">
        <v>59</v>
      </c>
      <c r="N152" s="85"/>
    </row>
    <row r="153" spans="1:14" ht="15" customHeight="1">
      <c r="A153" s="229"/>
      <c r="B153" s="189"/>
      <c r="C153" s="190"/>
      <c r="D153" s="190"/>
      <c r="E153" s="191"/>
      <c r="G153" s="85"/>
      <c r="J153" s="31" t="s">
        <v>51</v>
      </c>
      <c r="K153" s="133"/>
      <c r="L153" s="92"/>
      <c r="N153" s="85"/>
    </row>
    <row r="154" spans="1:14" ht="15" customHeight="1">
      <c r="A154" s="229"/>
      <c r="B154" s="189"/>
      <c r="C154" s="190"/>
      <c r="D154" s="190"/>
      <c r="E154" s="191"/>
      <c r="G154" s="85"/>
      <c r="J154" s="32" t="s">
        <v>52</v>
      </c>
      <c r="K154" s="134"/>
      <c r="L154" s="93"/>
      <c r="N154" s="85"/>
    </row>
    <row r="155" spans="1:14" ht="15" customHeight="1">
      <c r="A155" s="229"/>
      <c r="B155" s="189"/>
      <c r="C155" s="190"/>
      <c r="D155" s="190"/>
      <c r="E155" s="191"/>
      <c r="G155" s="85"/>
      <c r="J155" s="32" t="s">
        <v>53</v>
      </c>
      <c r="K155" s="135"/>
      <c r="L155" s="94"/>
      <c r="N155" s="85"/>
    </row>
    <row r="156" spans="1:14" ht="15" customHeight="1">
      <c r="A156" s="229"/>
      <c r="B156" s="189"/>
      <c r="C156" s="190"/>
      <c r="D156" s="190"/>
      <c r="E156" s="191"/>
      <c r="G156" s="85"/>
      <c r="J156" s="32" t="s">
        <v>54</v>
      </c>
      <c r="K156" s="136"/>
      <c r="L156" s="93"/>
      <c r="N156" s="85"/>
    </row>
    <row r="157" spans="1:14" ht="15" customHeight="1" thickBot="1">
      <c r="A157" s="229"/>
      <c r="B157" s="189"/>
      <c r="C157" s="190"/>
      <c r="D157" s="190"/>
      <c r="E157" s="191"/>
      <c r="G157" s="85"/>
      <c r="J157" s="32" t="s">
        <v>55</v>
      </c>
      <c r="K157" s="137"/>
      <c r="L157" s="94"/>
      <c r="N157" s="85"/>
    </row>
    <row r="158" spans="1:14" ht="15" customHeight="1" thickTop="1">
      <c r="B158" s="198">
        <f>B150+1</f>
        <v>2045</v>
      </c>
      <c r="C158" s="201"/>
      <c r="D158" s="201"/>
      <c r="E158" s="199"/>
      <c r="G158" s="85"/>
      <c r="K158" s="198">
        <f>B158</f>
        <v>2045</v>
      </c>
      <c r="L158" s="199"/>
      <c r="N158" s="85"/>
    </row>
    <row r="159" spans="1:14" ht="15" customHeight="1">
      <c r="B159" s="195" t="str">
        <f>$B158-1&amp;"/"&amp;$B158</f>
        <v>2044/2045</v>
      </c>
      <c r="C159" s="196"/>
      <c r="D159" s="196"/>
      <c r="E159" s="197"/>
      <c r="G159" s="85"/>
      <c r="K159" s="195" t="str">
        <f>$K158-1&amp;"/"&amp;$K158</f>
        <v>2044/2045</v>
      </c>
      <c r="L159" s="197"/>
      <c r="N159" s="85"/>
    </row>
    <row r="160" spans="1:14" ht="15" customHeight="1">
      <c r="A160" s="229" t="s">
        <v>49</v>
      </c>
      <c r="B160" s="189"/>
      <c r="C160" s="190"/>
      <c r="D160" s="190"/>
      <c r="E160" s="191"/>
      <c r="G160" s="85"/>
      <c r="K160" s="73" t="s">
        <v>29</v>
      </c>
      <c r="L160" s="36" t="s">
        <v>59</v>
      </c>
      <c r="N160" s="85"/>
    </row>
    <row r="161" spans="1:14" ht="15" customHeight="1">
      <c r="A161" s="229"/>
      <c r="B161" s="189"/>
      <c r="C161" s="190"/>
      <c r="D161" s="190"/>
      <c r="E161" s="191"/>
      <c r="G161" s="85"/>
      <c r="J161" s="31" t="s">
        <v>51</v>
      </c>
      <c r="K161" s="133"/>
      <c r="L161" s="92"/>
      <c r="N161" s="85"/>
    </row>
    <row r="162" spans="1:14" ht="15" customHeight="1">
      <c r="A162" s="229"/>
      <c r="B162" s="189"/>
      <c r="C162" s="190"/>
      <c r="D162" s="190"/>
      <c r="E162" s="191"/>
      <c r="G162" s="85"/>
      <c r="J162" s="32" t="s">
        <v>52</v>
      </c>
      <c r="K162" s="134"/>
      <c r="L162" s="93"/>
      <c r="N162" s="85"/>
    </row>
    <row r="163" spans="1:14" ht="15" customHeight="1">
      <c r="A163" s="229"/>
      <c r="B163" s="189"/>
      <c r="C163" s="190"/>
      <c r="D163" s="190"/>
      <c r="E163" s="191"/>
      <c r="G163" s="85"/>
      <c r="J163" s="32" t="s">
        <v>53</v>
      </c>
      <c r="K163" s="135"/>
      <c r="L163" s="94"/>
      <c r="N163" s="85"/>
    </row>
    <row r="164" spans="1:14" ht="15" customHeight="1">
      <c r="A164" s="229"/>
      <c r="B164" s="189"/>
      <c r="C164" s="190"/>
      <c r="D164" s="190"/>
      <c r="E164" s="191"/>
      <c r="G164" s="85"/>
      <c r="J164" s="32" t="s">
        <v>54</v>
      </c>
      <c r="K164" s="136"/>
      <c r="L164" s="93"/>
      <c r="N164" s="85"/>
    </row>
    <row r="165" spans="1:14" ht="15" customHeight="1" thickBot="1">
      <c r="A165" s="229"/>
      <c r="B165" s="189"/>
      <c r="C165" s="190"/>
      <c r="D165" s="190"/>
      <c r="E165" s="191"/>
      <c r="G165" s="85"/>
      <c r="J165" s="32" t="s">
        <v>55</v>
      </c>
      <c r="K165" s="137"/>
      <c r="L165" s="94"/>
      <c r="N165" s="85"/>
    </row>
    <row r="166" spans="1:14" ht="15" customHeight="1" thickTop="1">
      <c r="B166" s="198">
        <f>B158+1</f>
        <v>2046</v>
      </c>
      <c r="C166" s="201"/>
      <c r="D166" s="201"/>
      <c r="E166" s="199"/>
      <c r="G166" s="85"/>
      <c r="K166" s="198">
        <f>B166</f>
        <v>2046</v>
      </c>
      <c r="L166" s="199"/>
      <c r="N166" s="85"/>
    </row>
    <row r="167" spans="1:14" ht="15" customHeight="1">
      <c r="B167" s="195" t="str">
        <f>$B166-1&amp;"/"&amp;$B166</f>
        <v>2045/2046</v>
      </c>
      <c r="C167" s="196"/>
      <c r="D167" s="196"/>
      <c r="E167" s="197"/>
      <c r="G167" s="85"/>
      <c r="K167" s="195" t="str">
        <f>$K166-1&amp;"/"&amp;$K166</f>
        <v>2045/2046</v>
      </c>
      <c r="L167" s="197"/>
      <c r="N167" s="85"/>
    </row>
    <row r="168" spans="1:14" ht="15" customHeight="1">
      <c r="A168" s="229" t="s">
        <v>49</v>
      </c>
      <c r="B168" s="189"/>
      <c r="C168" s="190"/>
      <c r="D168" s="190"/>
      <c r="E168" s="191"/>
      <c r="G168" s="85"/>
      <c r="K168" s="73" t="s">
        <v>29</v>
      </c>
      <c r="L168" s="36" t="s">
        <v>59</v>
      </c>
      <c r="N168" s="85"/>
    </row>
    <row r="169" spans="1:14" ht="15" customHeight="1">
      <c r="A169" s="229"/>
      <c r="B169" s="189"/>
      <c r="C169" s="190"/>
      <c r="D169" s="190"/>
      <c r="E169" s="191"/>
      <c r="G169" s="85"/>
      <c r="J169" s="31" t="s">
        <v>51</v>
      </c>
      <c r="K169" s="133"/>
      <c r="L169" s="92"/>
      <c r="N169" s="85"/>
    </row>
    <row r="170" spans="1:14" ht="15" customHeight="1">
      <c r="A170" s="229"/>
      <c r="B170" s="189"/>
      <c r="C170" s="190"/>
      <c r="D170" s="190"/>
      <c r="E170" s="191"/>
      <c r="G170" s="85"/>
      <c r="J170" s="32" t="s">
        <v>52</v>
      </c>
      <c r="K170" s="134"/>
      <c r="L170" s="93"/>
      <c r="N170" s="85"/>
    </row>
    <row r="171" spans="1:14" ht="15" customHeight="1">
      <c r="A171" s="229"/>
      <c r="B171" s="189"/>
      <c r="C171" s="190"/>
      <c r="D171" s="190"/>
      <c r="E171" s="191"/>
      <c r="G171" s="85"/>
      <c r="J171" s="32" t="s">
        <v>53</v>
      </c>
      <c r="K171" s="135"/>
      <c r="L171" s="94"/>
      <c r="N171" s="85"/>
    </row>
    <row r="172" spans="1:14" ht="15" customHeight="1">
      <c r="A172" s="229"/>
      <c r="B172" s="189"/>
      <c r="C172" s="190"/>
      <c r="D172" s="190"/>
      <c r="E172" s="191"/>
      <c r="G172" s="85"/>
      <c r="J172" s="32" t="s">
        <v>54</v>
      </c>
      <c r="K172" s="136"/>
      <c r="L172" s="93"/>
      <c r="N172" s="85"/>
    </row>
    <row r="173" spans="1:14" ht="15" customHeight="1" thickBot="1">
      <c r="A173" s="229"/>
      <c r="B173" s="189"/>
      <c r="C173" s="190"/>
      <c r="D173" s="190"/>
      <c r="E173" s="191"/>
      <c r="G173" s="85"/>
      <c r="J173" s="32" t="s">
        <v>55</v>
      </c>
      <c r="K173" s="155"/>
      <c r="L173" s="156"/>
      <c r="N173" s="85"/>
    </row>
    <row r="174" spans="1:14" ht="15" customHeight="1" thickTop="1">
      <c r="B174" s="154"/>
      <c r="C174" s="154"/>
      <c r="D174" s="154"/>
      <c r="E174" s="154"/>
      <c r="K174" s="154"/>
      <c r="L174" s="154"/>
    </row>
    <row r="175" spans="1:14" ht="15" customHeight="1"/>
    <row r="176" spans="1:14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</sheetData>
  <sheetProtection selectLockedCells="1"/>
  <customSheetViews>
    <customSheetView guid="{21DC69AA-674C-4401-A7DF-FA0844BD5FD1}" scale="85" showGridLines="0" fitToPage="1">
      <pane ySplit="4" topLeftCell="A5" activePane="bottomLeft" state="frozen"/>
      <selection pane="bottomLeft" activeCell="B8" sqref="B8:E13"/>
      <pageMargins left="0" right="0" top="0" bottom="0" header="0" footer="0"/>
      <pageSetup paperSize="9" scale="77" fitToHeight="0" orientation="landscape" verticalDpi="0" r:id="rId1"/>
    </customSheetView>
  </customSheetViews>
  <mergeCells count="129">
    <mergeCell ref="A1:N1"/>
    <mergeCell ref="J4:M4"/>
    <mergeCell ref="K135:L135"/>
    <mergeCell ref="K143:L143"/>
    <mergeCell ref="K151:L151"/>
    <mergeCell ref="K134:L134"/>
    <mergeCell ref="K158:L158"/>
    <mergeCell ref="K150:L150"/>
    <mergeCell ref="K142:L142"/>
    <mergeCell ref="B102:E102"/>
    <mergeCell ref="A88:A93"/>
    <mergeCell ref="B88:E93"/>
    <mergeCell ref="B94:E94"/>
    <mergeCell ref="B86:E86"/>
    <mergeCell ref="A96:A101"/>
    <mergeCell ref="B96:E101"/>
    <mergeCell ref="B79:E79"/>
    <mergeCell ref="B87:E87"/>
    <mergeCell ref="B95:E95"/>
    <mergeCell ref="B70:E70"/>
    <mergeCell ref="B62:E62"/>
    <mergeCell ref="A72:A77"/>
    <mergeCell ref="B72:E77"/>
    <mergeCell ref="B55:E55"/>
    <mergeCell ref="K167:L167"/>
    <mergeCell ref="K103:L103"/>
    <mergeCell ref="K111:L111"/>
    <mergeCell ref="K119:L119"/>
    <mergeCell ref="K127:L127"/>
    <mergeCell ref="K118:L118"/>
    <mergeCell ref="B150:E150"/>
    <mergeCell ref="A152:A157"/>
    <mergeCell ref="B152:E157"/>
    <mergeCell ref="A160:A165"/>
    <mergeCell ref="B160:E165"/>
    <mergeCell ref="B166:E166"/>
    <mergeCell ref="B158:E158"/>
    <mergeCell ref="A104:A109"/>
    <mergeCell ref="B104:E109"/>
    <mergeCell ref="A112:A117"/>
    <mergeCell ref="B112:E117"/>
    <mergeCell ref="B118:E118"/>
    <mergeCell ref="B110:E110"/>
    <mergeCell ref="A120:A125"/>
    <mergeCell ref="B120:E125"/>
    <mergeCell ref="B103:E103"/>
    <mergeCell ref="B111:E111"/>
    <mergeCell ref="B119:E119"/>
    <mergeCell ref="A168:A173"/>
    <mergeCell ref="B168:E173"/>
    <mergeCell ref="B151:E151"/>
    <mergeCell ref="B159:E159"/>
    <mergeCell ref="B167:E167"/>
    <mergeCell ref="B126:E126"/>
    <mergeCell ref="A128:A133"/>
    <mergeCell ref="B128:E133"/>
    <mergeCell ref="A136:A141"/>
    <mergeCell ref="B136:E141"/>
    <mergeCell ref="B142:E142"/>
    <mergeCell ref="B134:E134"/>
    <mergeCell ref="A144:A149"/>
    <mergeCell ref="B144:E149"/>
    <mergeCell ref="B127:E127"/>
    <mergeCell ref="B135:E135"/>
    <mergeCell ref="B143:E143"/>
    <mergeCell ref="B38:E38"/>
    <mergeCell ref="B63:E63"/>
    <mergeCell ref="B71:E71"/>
    <mergeCell ref="B78:E78"/>
    <mergeCell ref="A80:A85"/>
    <mergeCell ref="B80:E85"/>
    <mergeCell ref="A48:A53"/>
    <mergeCell ref="B48:E53"/>
    <mergeCell ref="B31:E31"/>
    <mergeCell ref="B39:E39"/>
    <mergeCell ref="B47:E47"/>
    <mergeCell ref="B54:E54"/>
    <mergeCell ref="A56:A61"/>
    <mergeCell ref="B56:E61"/>
    <mergeCell ref="A64:A69"/>
    <mergeCell ref="B64:E69"/>
    <mergeCell ref="K166:L166"/>
    <mergeCell ref="K38:L38"/>
    <mergeCell ref="K30:L30"/>
    <mergeCell ref="K22:L22"/>
    <mergeCell ref="K94:L94"/>
    <mergeCell ref="K86:L86"/>
    <mergeCell ref="K78:L78"/>
    <mergeCell ref="K70:L70"/>
    <mergeCell ref="K62:L62"/>
    <mergeCell ref="K54:L54"/>
    <mergeCell ref="K46:L46"/>
    <mergeCell ref="K31:L31"/>
    <mergeCell ref="K39:L39"/>
    <mergeCell ref="K47:L47"/>
    <mergeCell ref="K55:L55"/>
    <mergeCell ref="K63:L63"/>
    <mergeCell ref="K71:L71"/>
    <mergeCell ref="K79:L79"/>
    <mergeCell ref="K87:L87"/>
    <mergeCell ref="K110:L110"/>
    <mergeCell ref="K159:L159"/>
    <mergeCell ref="K95:L95"/>
    <mergeCell ref="K126:L126"/>
    <mergeCell ref="K23:L23"/>
    <mergeCell ref="A4:G4"/>
    <mergeCell ref="K102:L102"/>
    <mergeCell ref="B6:E6"/>
    <mergeCell ref="A8:A13"/>
    <mergeCell ref="B8:E13"/>
    <mergeCell ref="K6:L6"/>
    <mergeCell ref="A16:A21"/>
    <mergeCell ref="B16:E21"/>
    <mergeCell ref="B22:E22"/>
    <mergeCell ref="B14:E14"/>
    <mergeCell ref="A24:A29"/>
    <mergeCell ref="B24:E29"/>
    <mergeCell ref="K14:L14"/>
    <mergeCell ref="B7:E7"/>
    <mergeCell ref="K7:L7"/>
    <mergeCell ref="B15:E15"/>
    <mergeCell ref="B23:E23"/>
    <mergeCell ref="K15:L15"/>
    <mergeCell ref="B30:E30"/>
    <mergeCell ref="A32:A37"/>
    <mergeCell ref="B32:E37"/>
    <mergeCell ref="A40:A45"/>
    <mergeCell ref="B40:E45"/>
    <mergeCell ref="B46:E46"/>
  </mergeCells>
  <conditionalFormatting sqref="A8 A16 A24 A32 A40 A48 A56 A64 A72 A80 A88 A96 A104 A112 A120 A128 A136 A144 A152 A160 A168">
    <cfRule type="expression" dxfId="174" priority="1736">
      <formula>VLOOKUP($B6,$I$8:$I$11,1,0)</formula>
    </cfRule>
  </conditionalFormatting>
  <conditionalFormatting sqref="A9:A13 A17:A21 A25:A29 A33:A37 A41:A45 A49:A53 A57:A61 A65:A69 A73:A77 A81:A85 A89:A93 A97:A101 A105:A109 A113:A117 A121:A125 A129:A133 A137:A141 A145:A149 A153:A157 A161:A165 A169:A173">
    <cfRule type="expression" dxfId="173" priority="407">
      <formula>VLOOKUP($B8,$I$8:$I$11,1,0)</formula>
    </cfRule>
  </conditionalFormatting>
  <conditionalFormatting sqref="B15">
    <cfRule type="expression" dxfId="172" priority="404">
      <formula>VLOOKUP($B15,$I$8:$I$11,1,0)</formula>
    </cfRule>
  </conditionalFormatting>
  <conditionalFormatting sqref="B23">
    <cfRule type="expression" dxfId="171" priority="403">
      <formula>VLOOKUP($B23,$I$8:$I$11,1,0)</formula>
    </cfRule>
  </conditionalFormatting>
  <conditionalFormatting sqref="B31">
    <cfRule type="expression" dxfId="170" priority="402">
      <formula>VLOOKUP($B31,$I$8:$I$11,1,0)</formula>
    </cfRule>
  </conditionalFormatting>
  <conditionalFormatting sqref="B39">
    <cfRule type="expression" dxfId="169" priority="401">
      <formula>VLOOKUP($B39,$I$8:$I$11,1,0)</formula>
    </cfRule>
  </conditionalFormatting>
  <conditionalFormatting sqref="B47">
    <cfRule type="expression" dxfId="168" priority="400">
      <formula>VLOOKUP($B47,$I$8:$I$11,1,0)</formula>
    </cfRule>
  </conditionalFormatting>
  <conditionalFormatting sqref="B55">
    <cfRule type="expression" dxfId="167" priority="399">
      <formula>VLOOKUP($B55,$I$8:$I$11,1,0)</formula>
    </cfRule>
  </conditionalFormatting>
  <conditionalFormatting sqref="B63">
    <cfRule type="expression" dxfId="166" priority="398">
      <formula>VLOOKUP($B63,$I$8:$I$11,1,0)</formula>
    </cfRule>
  </conditionalFormatting>
  <conditionalFormatting sqref="B71">
    <cfRule type="expression" dxfId="165" priority="397">
      <formula>VLOOKUP($B71,$I$8:$I$11,1,0)</formula>
    </cfRule>
  </conditionalFormatting>
  <conditionalFormatting sqref="B79">
    <cfRule type="expression" dxfId="164" priority="396">
      <formula>VLOOKUP($B79,$I$8:$I$11,1,0)</formula>
    </cfRule>
  </conditionalFormatting>
  <conditionalFormatting sqref="B87">
    <cfRule type="expression" dxfId="163" priority="395">
      <formula>VLOOKUP($B87,$I$8:$I$11,1,0)</formula>
    </cfRule>
  </conditionalFormatting>
  <conditionalFormatting sqref="B95">
    <cfRule type="expression" dxfId="162" priority="394">
      <formula>VLOOKUP($B95,$I$8:$I$11,1,0)</formula>
    </cfRule>
  </conditionalFormatting>
  <conditionalFormatting sqref="B103">
    <cfRule type="expression" dxfId="161" priority="393">
      <formula>VLOOKUP($B103,$I$8:$I$11,1,0)</formula>
    </cfRule>
  </conditionalFormatting>
  <conditionalFormatting sqref="B111">
    <cfRule type="expression" dxfId="160" priority="392">
      <formula>VLOOKUP($B111,$I$8:$I$11,1,0)</formula>
    </cfRule>
  </conditionalFormatting>
  <conditionalFormatting sqref="B119">
    <cfRule type="expression" dxfId="159" priority="391">
      <formula>VLOOKUP($B119,$I$8:$I$11,1,0)</formula>
    </cfRule>
  </conditionalFormatting>
  <conditionalFormatting sqref="B127">
    <cfRule type="expression" dxfId="158" priority="390">
      <formula>VLOOKUP($B127,$I$8:$I$11,1,0)</formula>
    </cfRule>
  </conditionalFormatting>
  <conditionalFormatting sqref="B135">
    <cfRule type="expression" dxfId="157" priority="389">
      <formula>VLOOKUP($B135,$I$8:$I$11,1,0)</formula>
    </cfRule>
  </conditionalFormatting>
  <conditionalFormatting sqref="B143">
    <cfRule type="expression" dxfId="156" priority="388">
      <formula>VLOOKUP($B143,$I$8:$I$11,1,0)</formula>
    </cfRule>
  </conditionalFormatting>
  <conditionalFormatting sqref="B151">
    <cfRule type="expression" dxfId="155" priority="387">
      <formula>VLOOKUP($B151,$I$8:$I$11,1,0)</formula>
    </cfRule>
  </conditionalFormatting>
  <conditionalFormatting sqref="B159">
    <cfRule type="expression" dxfId="154" priority="386">
      <formula>VLOOKUP($B159,$I$8:$I$11,1,0)</formula>
    </cfRule>
  </conditionalFormatting>
  <conditionalFormatting sqref="B167">
    <cfRule type="expression" dxfId="153" priority="385">
      <formula>VLOOKUP($B167,$I$8:$I$11,1,0)</formula>
    </cfRule>
  </conditionalFormatting>
  <conditionalFormatting sqref="B6:E6 B7 B14:E14 B22:E22 B30:E30 B38:E38 B46:E46 B54:E54 B62:E62 B70:E70 B78:E78 B86:E86 B94:E94 B102:E102 B110:E110 B118:E118 B126:E126 B134:E134 B142:E142 B150:E150 B158:E158 B166:E166">
    <cfRule type="expression" dxfId="152" priority="417">
      <formula>VLOOKUP($B6,$I$8:$I$11,1,0)</formula>
    </cfRule>
  </conditionalFormatting>
  <conditionalFormatting sqref="B7:E7 B15:E15 B23:E23 B31:E31 B39:E39 B47:E47 B55:E55 B63:E63 B71:E71 B79:E79 B87:E87 B95:E95 B103:E103 B111:E111 B119:E119 B127:E127 B135:E135 B143:E143 B151:E151 B159:E159 B167:E167">
    <cfRule type="expression" dxfId="151" priority="304">
      <formula>VLOOKUP($B6,$I$8:$I$11,1,0)</formula>
    </cfRule>
  </conditionalFormatting>
  <conditionalFormatting sqref="J9">
    <cfRule type="expression" dxfId="150" priority="1886">
      <formula>VLOOKUP($K6,$I$8:$I$11,1,0)</formula>
    </cfRule>
  </conditionalFormatting>
  <conditionalFormatting sqref="J10">
    <cfRule type="expression" dxfId="149" priority="573">
      <formula>VLOOKUP($K6,$I$8:$I$11,1,0)</formula>
    </cfRule>
  </conditionalFormatting>
  <conditionalFormatting sqref="J10:J13">
    <cfRule type="expression" dxfId="148" priority="522">
      <formula>VLOOKUP($K8,$I$8:$I$11,1,0)</formula>
    </cfRule>
  </conditionalFormatting>
  <conditionalFormatting sqref="J11">
    <cfRule type="expression" dxfId="147" priority="624">
      <formula>VLOOKUP($K6,$I$8:$I$11,1,0)</formula>
    </cfRule>
  </conditionalFormatting>
  <conditionalFormatting sqref="J12">
    <cfRule type="expression" dxfId="146" priority="675">
      <formula>VLOOKUP($K6,$I$8:$I$11,1,0)</formula>
    </cfRule>
  </conditionalFormatting>
  <conditionalFormatting sqref="J13">
    <cfRule type="expression" dxfId="145" priority="726">
      <formula>VLOOKUP($K6,$I$8:$I$11,1,0)</formula>
    </cfRule>
  </conditionalFormatting>
  <conditionalFormatting sqref="J17">
    <cfRule type="expression" dxfId="144" priority="302">
      <formula>VLOOKUP($K14,$I$8:$I$11,1,0)</formula>
    </cfRule>
  </conditionalFormatting>
  <conditionalFormatting sqref="J18">
    <cfRule type="expression" dxfId="143" priority="298">
      <formula>VLOOKUP($K14,$I$8:$I$11,1,0)</formula>
    </cfRule>
  </conditionalFormatting>
  <conditionalFormatting sqref="J18:J21">
    <cfRule type="expression" dxfId="142" priority="297">
      <formula>VLOOKUP($K16,$I$8:$I$11,1,0)</formula>
    </cfRule>
  </conditionalFormatting>
  <conditionalFormatting sqref="J19">
    <cfRule type="expression" dxfId="141" priority="299">
      <formula>VLOOKUP($K14,$I$8:$I$11,1,0)</formula>
    </cfRule>
  </conditionalFormatting>
  <conditionalFormatting sqref="J20">
    <cfRule type="expression" dxfId="140" priority="300">
      <formula>VLOOKUP($K14,$I$8:$I$11,1,0)</formula>
    </cfRule>
  </conditionalFormatting>
  <conditionalFormatting sqref="J21">
    <cfRule type="expression" dxfId="139" priority="301">
      <formula>VLOOKUP($K14,$I$8:$I$11,1,0)</formula>
    </cfRule>
  </conditionalFormatting>
  <conditionalFormatting sqref="J25">
    <cfRule type="expression" dxfId="138" priority="296">
      <formula>VLOOKUP($K22,$I$8:$I$11,1,0)</formula>
    </cfRule>
  </conditionalFormatting>
  <conditionalFormatting sqref="J26">
    <cfRule type="expression" dxfId="137" priority="292">
      <formula>VLOOKUP($K22,$I$8:$I$11,1,0)</formula>
    </cfRule>
  </conditionalFormatting>
  <conditionalFormatting sqref="J26:J29">
    <cfRule type="expression" dxfId="136" priority="291">
      <formula>VLOOKUP($K24,$I$8:$I$11,1,0)</formula>
    </cfRule>
  </conditionalFormatting>
  <conditionalFormatting sqref="J27">
    <cfRule type="expression" dxfId="135" priority="293">
      <formula>VLOOKUP($K22,$I$8:$I$11,1,0)</formula>
    </cfRule>
  </conditionalFormatting>
  <conditionalFormatting sqref="J28">
    <cfRule type="expression" dxfId="134" priority="294">
      <formula>VLOOKUP($K22,$I$8:$I$11,1,0)</formula>
    </cfRule>
  </conditionalFormatting>
  <conditionalFormatting sqref="J29">
    <cfRule type="expression" dxfId="133" priority="295">
      <formula>VLOOKUP($K22,$I$8:$I$11,1,0)</formula>
    </cfRule>
  </conditionalFormatting>
  <conditionalFormatting sqref="J33">
    <cfRule type="expression" dxfId="132" priority="290">
      <formula>VLOOKUP($K30,$I$8:$I$11,1,0)</formula>
    </cfRule>
  </conditionalFormatting>
  <conditionalFormatting sqref="J34">
    <cfRule type="expression" dxfId="131" priority="286">
      <formula>VLOOKUP($K30,$I$8:$I$11,1,0)</formula>
    </cfRule>
  </conditionalFormatting>
  <conditionalFormatting sqref="J34:J37">
    <cfRule type="expression" dxfId="130" priority="285">
      <formula>VLOOKUP($K32,$I$8:$I$11,1,0)</formula>
    </cfRule>
  </conditionalFormatting>
  <conditionalFormatting sqref="J35">
    <cfRule type="expression" dxfId="129" priority="287">
      <formula>VLOOKUP($K30,$I$8:$I$11,1,0)</formula>
    </cfRule>
  </conditionalFormatting>
  <conditionalFormatting sqref="J36">
    <cfRule type="expression" dxfId="128" priority="288">
      <formula>VLOOKUP($K30,$I$8:$I$11,1,0)</formula>
    </cfRule>
  </conditionalFormatting>
  <conditionalFormatting sqref="J37">
    <cfRule type="expression" dxfId="127" priority="289">
      <formula>VLOOKUP($K30,$I$8:$I$11,1,0)</formula>
    </cfRule>
  </conditionalFormatting>
  <conditionalFormatting sqref="J41">
    <cfRule type="expression" dxfId="126" priority="284">
      <formula>VLOOKUP($K38,$I$8:$I$11,1,0)</formula>
    </cfRule>
  </conditionalFormatting>
  <conditionalFormatting sqref="J42">
    <cfRule type="expression" dxfId="125" priority="280">
      <formula>VLOOKUP($K38,$I$8:$I$11,1,0)</formula>
    </cfRule>
  </conditionalFormatting>
  <conditionalFormatting sqref="J42:J45">
    <cfRule type="expression" dxfId="124" priority="279">
      <formula>VLOOKUP($K40,$I$8:$I$11,1,0)</formula>
    </cfRule>
  </conditionalFormatting>
  <conditionalFormatting sqref="J43">
    <cfRule type="expression" dxfId="123" priority="281">
      <formula>VLOOKUP($K38,$I$8:$I$11,1,0)</formula>
    </cfRule>
  </conditionalFormatting>
  <conditionalFormatting sqref="J44">
    <cfRule type="expression" dxfId="122" priority="282">
      <formula>VLOOKUP($K38,$I$8:$I$11,1,0)</formula>
    </cfRule>
  </conditionalFormatting>
  <conditionalFormatting sqref="J45">
    <cfRule type="expression" dxfId="121" priority="283">
      <formula>VLOOKUP($K38,$I$8:$I$11,1,0)</formula>
    </cfRule>
  </conditionalFormatting>
  <conditionalFormatting sqref="J49">
    <cfRule type="expression" dxfId="120" priority="278">
      <formula>VLOOKUP($K46,$I$8:$I$11,1,0)</formula>
    </cfRule>
  </conditionalFormatting>
  <conditionalFormatting sqref="J50">
    <cfRule type="expression" dxfId="119" priority="274">
      <formula>VLOOKUP($K46,$I$8:$I$11,1,0)</formula>
    </cfRule>
  </conditionalFormatting>
  <conditionalFormatting sqref="J50:J53">
    <cfRule type="expression" dxfId="118" priority="273">
      <formula>VLOOKUP($K48,$I$8:$I$11,1,0)</formula>
    </cfRule>
  </conditionalFormatting>
  <conditionalFormatting sqref="J51">
    <cfRule type="expression" dxfId="117" priority="275">
      <formula>VLOOKUP($K46,$I$8:$I$11,1,0)</formula>
    </cfRule>
  </conditionalFormatting>
  <conditionalFormatting sqref="J52">
    <cfRule type="expression" dxfId="116" priority="276">
      <formula>VLOOKUP($K46,$I$8:$I$11,1,0)</formula>
    </cfRule>
  </conditionalFormatting>
  <conditionalFormatting sqref="J53">
    <cfRule type="expression" dxfId="115" priority="277">
      <formula>VLOOKUP($K46,$I$8:$I$11,1,0)</formula>
    </cfRule>
  </conditionalFormatting>
  <conditionalFormatting sqref="J57">
    <cfRule type="expression" dxfId="114" priority="272">
      <formula>VLOOKUP($K54,$I$8:$I$11,1,0)</formula>
    </cfRule>
  </conditionalFormatting>
  <conditionalFormatting sqref="J58">
    <cfRule type="expression" dxfId="113" priority="268">
      <formula>VLOOKUP($K54,$I$8:$I$11,1,0)</formula>
    </cfRule>
  </conditionalFormatting>
  <conditionalFormatting sqref="J58:J61">
    <cfRule type="expression" dxfId="112" priority="267">
      <formula>VLOOKUP($K56,$I$8:$I$11,1,0)</formula>
    </cfRule>
  </conditionalFormatting>
  <conditionalFormatting sqref="J59">
    <cfRule type="expression" dxfId="111" priority="269">
      <formula>VLOOKUP($K54,$I$8:$I$11,1,0)</formula>
    </cfRule>
  </conditionalFormatting>
  <conditionalFormatting sqref="J60">
    <cfRule type="expression" dxfId="110" priority="270">
      <formula>VLOOKUP($K54,$I$8:$I$11,1,0)</formula>
    </cfRule>
  </conditionalFormatting>
  <conditionalFormatting sqref="J61">
    <cfRule type="expression" dxfId="109" priority="271">
      <formula>VLOOKUP($K54,$I$8:$I$11,1,0)</formula>
    </cfRule>
  </conditionalFormatting>
  <conditionalFormatting sqref="J65">
    <cfRule type="expression" dxfId="108" priority="266">
      <formula>VLOOKUP($K62,$I$8:$I$11,1,0)</formula>
    </cfRule>
  </conditionalFormatting>
  <conditionalFormatting sqref="J66">
    <cfRule type="expression" dxfId="107" priority="262">
      <formula>VLOOKUP($K62,$I$8:$I$11,1,0)</formula>
    </cfRule>
  </conditionalFormatting>
  <conditionalFormatting sqref="J66:J69">
    <cfRule type="expression" dxfId="106" priority="261">
      <formula>VLOOKUP($K64,$I$8:$I$11,1,0)</formula>
    </cfRule>
  </conditionalFormatting>
  <conditionalFormatting sqref="J67">
    <cfRule type="expression" dxfId="105" priority="263">
      <formula>VLOOKUP($K62,$I$8:$I$11,1,0)</formula>
    </cfRule>
  </conditionalFormatting>
  <conditionalFormatting sqref="J68">
    <cfRule type="expression" dxfId="104" priority="264">
      <formula>VLOOKUP($K62,$I$8:$I$11,1,0)</formula>
    </cfRule>
  </conditionalFormatting>
  <conditionalFormatting sqref="J69">
    <cfRule type="expression" dxfId="103" priority="265">
      <formula>VLOOKUP($K62,$I$8:$I$11,1,0)</formula>
    </cfRule>
  </conditionalFormatting>
  <conditionalFormatting sqref="J73">
    <cfRule type="expression" dxfId="102" priority="260">
      <formula>VLOOKUP($K70,$I$8:$I$11,1,0)</formula>
    </cfRule>
  </conditionalFormatting>
  <conditionalFormatting sqref="J74">
    <cfRule type="expression" dxfId="101" priority="256">
      <formula>VLOOKUP($K70,$I$8:$I$11,1,0)</formula>
    </cfRule>
  </conditionalFormatting>
  <conditionalFormatting sqref="J74:J77">
    <cfRule type="expression" dxfId="100" priority="255">
      <formula>VLOOKUP($K72,$I$8:$I$11,1,0)</formula>
    </cfRule>
  </conditionalFormatting>
  <conditionalFormatting sqref="J75">
    <cfRule type="expression" dxfId="99" priority="257">
      <formula>VLOOKUP($K70,$I$8:$I$11,1,0)</formula>
    </cfRule>
  </conditionalFormatting>
  <conditionalFormatting sqref="J76">
    <cfRule type="expression" dxfId="98" priority="258">
      <formula>VLOOKUP($K70,$I$8:$I$11,1,0)</formula>
    </cfRule>
  </conditionalFormatting>
  <conditionalFormatting sqref="J77">
    <cfRule type="expression" dxfId="97" priority="259">
      <formula>VLOOKUP($K70,$I$8:$I$11,1,0)</formula>
    </cfRule>
  </conditionalFormatting>
  <conditionalFormatting sqref="J81">
    <cfRule type="expression" dxfId="96" priority="254">
      <formula>VLOOKUP($K78,$I$8:$I$11,1,0)</formula>
    </cfRule>
  </conditionalFormatting>
  <conditionalFormatting sqref="J82">
    <cfRule type="expression" dxfId="95" priority="250">
      <formula>VLOOKUP($K78,$I$8:$I$11,1,0)</formula>
    </cfRule>
  </conditionalFormatting>
  <conditionalFormatting sqref="J82:J85">
    <cfRule type="expression" dxfId="94" priority="249">
      <formula>VLOOKUP($K80,$I$8:$I$11,1,0)</formula>
    </cfRule>
  </conditionalFormatting>
  <conditionalFormatting sqref="J83">
    <cfRule type="expression" dxfId="93" priority="251">
      <formula>VLOOKUP($K78,$I$8:$I$11,1,0)</formula>
    </cfRule>
  </conditionalFormatting>
  <conditionalFormatting sqref="J84">
    <cfRule type="expression" dxfId="92" priority="252">
      <formula>VLOOKUP($K78,$I$8:$I$11,1,0)</formula>
    </cfRule>
  </conditionalFormatting>
  <conditionalFormatting sqref="J85">
    <cfRule type="expression" dxfId="91" priority="253">
      <formula>VLOOKUP($K78,$I$8:$I$11,1,0)</formula>
    </cfRule>
  </conditionalFormatting>
  <conditionalFormatting sqref="J89">
    <cfRule type="expression" dxfId="90" priority="248">
      <formula>VLOOKUP($K86,$I$8:$I$11,1,0)</formula>
    </cfRule>
  </conditionalFormatting>
  <conditionalFormatting sqref="J90">
    <cfRule type="expression" dxfId="89" priority="244">
      <formula>VLOOKUP($K86,$I$8:$I$11,1,0)</formula>
    </cfRule>
  </conditionalFormatting>
  <conditionalFormatting sqref="J90:J93">
    <cfRule type="expression" dxfId="88" priority="243">
      <formula>VLOOKUP($K88,$I$8:$I$11,1,0)</formula>
    </cfRule>
  </conditionalFormatting>
  <conditionalFormatting sqref="J91">
    <cfRule type="expression" dxfId="87" priority="245">
      <formula>VLOOKUP($K86,$I$8:$I$11,1,0)</formula>
    </cfRule>
  </conditionalFormatting>
  <conditionalFormatting sqref="J92">
    <cfRule type="expression" dxfId="86" priority="246">
      <formula>VLOOKUP($K86,$I$8:$I$11,1,0)</formula>
    </cfRule>
  </conditionalFormatting>
  <conditionalFormatting sqref="J93">
    <cfRule type="expression" dxfId="85" priority="247">
      <formula>VLOOKUP($K86,$I$8:$I$11,1,0)</formula>
    </cfRule>
  </conditionalFormatting>
  <conditionalFormatting sqref="J97">
    <cfRule type="expression" dxfId="84" priority="242">
      <formula>VLOOKUP($K94,$I$8:$I$11,1,0)</formula>
    </cfRule>
  </conditionalFormatting>
  <conditionalFormatting sqref="J98">
    <cfRule type="expression" dxfId="83" priority="238">
      <formula>VLOOKUP($K94,$I$8:$I$11,1,0)</formula>
    </cfRule>
  </conditionalFormatting>
  <conditionalFormatting sqref="J98:J101">
    <cfRule type="expression" dxfId="82" priority="237">
      <formula>VLOOKUP($K96,$I$8:$I$11,1,0)</formula>
    </cfRule>
  </conditionalFormatting>
  <conditionalFormatting sqref="J99">
    <cfRule type="expression" dxfId="81" priority="239">
      <formula>VLOOKUP($K94,$I$8:$I$11,1,0)</formula>
    </cfRule>
  </conditionalFormatting>
  <conditionalFormatting sqref="J100">
    <cfRule type="expression" dxfId="80" priority="240">
      <formula>VLOOKUP($K94,$I$8:$I$11,1,0)</formula>
    </cfRule>
  </conditionalFormatting>
  <conditionalFormatting sqref="J101">
    <cfRule type="expression" dxfId="79" priority="241">
      <formula>VLOOKUP($K94,$I$8:$I$11,1,0)</formula>
    </cfRule>
  </conditionalFormatting>
  <conditionalFormatting sqref="J105">
    <cfRule type="expression" dxfId="78" priority="236">
      <formula>VLOOKUP($K102,$I$8:$I$11,1,0)</formula>
    </cfRule>
  </conditionalFormatting>
  <conditionalFormatting sqref="J106">
    <cfRule type="expression" dxfId="77" priority="232">
      <formula>VLOOKUP($K102,$I$8:$I$11,1,0)</formula>
    </cfRule>
  </conditionalFormatting>
  <conditionalFormatting sqref="J106:J109">
    <cfRule type="expression" dxfId="76" priority="231">
      <formula>VLOOKUP($K104,$I$8:$I$11,1,0)</formula>
    </cfRule>
  </conditionalFormatting>
  <conditionalFormatting sqref="J107">
    <cfRule type="expression" dxfId="75" priority="233">
      <formula>VLOOKUP($K102,$I$8:$I$11,1,0)</formula>
    </cfRule>
  </conditionalFormatting>
  <conditionalFormatting sqref="J108">
    <cfRule type="expression" dxfId="74" priority="234">
      <formula>VLOOKUP($K102,$I$8:$I$11,1,0)</formula>
    </cfRule>
  </conditionalFormatting>
  <conditionalFormatting sqref="J109">
    <cfRule type="expression" dxfId="73" priority="235">
      <formula>VLOOKUP($K102,$I$8:$I$11,1,0)</formula>
    </cfRule>
  </conditionalFormatting>
  <conditionalFormatting sqref="J113">
    <cfRule type="expression" dxfId="72" priority="230">
      <formula>VLOOKUP($K110,$I$8:$I$11,1,0)</formula>
    </cfRule>
  </conditionalFormatting>
  <conditionalFormatting sqref="J114">
    <cfRule type="expression" dxfId="71" priority="226">
      <formula>VLOOKUP($K110,$I$8:$I$11,1,0)</formula>
    </cfRule>
  </conditionalFormatting>
  <conditionalFormatting sqref="J114:J117">
    <cfRule type="expression" dxfId="70" priority="225">
      <formula>VLOOKUP($K112,$I$8:$I$11,1,0)</formula>
    </cfRule>
  </conditionalFormatting>
  <conditionalFormatting sqref="J115">
    <cfRule type="expression" dxfId="69" priority="227">
      <formula>VLOOKUP($K110,$I$8:$I$11,1,0)</formula>
    </cfRule>
  </conditionalFormatting>
  <conditionalFormatting sqref="J116">
    <cfRule type="expression" dxfId="68" priority="228">
      <formula>VLOOKUP($K110,$I$8:$I$11,1,0)</formula>
    </cfRule>
  </conditionalFormatting>
  <conditionalFormatting sqref="J117">
    <cfRule type="expression" dxfId="67" priority="229">
      <formula>VLOOKUP($K110,$I$8:$I$11,1,0)</formula>
    </cfRule>
  </conditionalFormatting>
  <conditionalFormatting sqref="J121">
    <cfRule type="expression" dxfId="66" priority="224">
      <formula>VLOOKUP($K118,$I$8:$I$11,1,0)</formula>
    </cfRule>
  </conditionalFormatting>
  <conditionalFormatting sqref="J122">
    <cfRule type="expression" dxfId="65" priority="220">
      <formula>VLOOKUP($K118,$I$8:$I$11,1,0)</formula>
    </cfRule>
  </conditionalFormatting>
  <conditionalFormatting sqref="J122:J125">
    <cfRule type="expression" dxfId="64" priority="219">
      <formula>VLOOKUP($K120,$I$8:$I$11,1,0)</formula>
    </cfRule>
  </conditionalFormatting>
  <conditionalFormatting sqref="J123">
    <cfRule type="expression" dxfId="63" priority="221">
      <formula>VLOOKUP($K118,$I$8:$I$11,1,0)</formula>
    </cfRule>
  </conditionalFormatting>
  <conditionalFormatting sqref="J124">
    <cfRule type="expression" dxfId="62" priority="222">
      <formula>VLOOKUP($K118,$I$8:$I$11,1,0)</formula>
    </cfRule>
  </conditionalFormatting>
  <conditionalFormatting sqref="J125">
    <cfRule type="expression" dxfId="61" priority="223">
      <formula>VLOOKUP($K118,$I$8:$I$11,1,0)</formula>
    </cfRule>
  </conditionalFormatting>
  <conditionalFormatting sqref="J129">
    <cfRule type="expression" dxfId="60" priority="218">
      <formula>VLOOKUP($K126,$I$8:$I$11,1,0)</formula>
    </cfRule>
  </conditionalFormatting>
  <conditionalFormatting sqref="J130">
    <cfRule type="expression" dxfId="59" priority="214">
      <formula>VLOOKUP($K126,$I$8:$I$11,1,0)</formula>
    </cfRule>
  </conditionalFormatting>
  <conditionalFormatting sqref="J130:J133">
    <cfRule type="expression" dxfId="58" priority="213">
      <formula>VLOOKUP($K128,$I$8:$I$11,1,0)</formula>
    </cfRule>
  </conditionalFormatting>
  <conditionalFormatting sqref="J131">
    <cfRule type="expression" dxfId="57" priority="215">
      <formula>VLOOKUP($K126,$I$8:$I$11,1,0)</formula>
    </cfRule>
  </conditionalFormatting>
  <conditionalFormatting sqref="J132">
    <cfRule type="expression" dxfId="56" priority="216">
      <formula>VLOOKUP($K126,$I$8:$I$11,1,0)</formula>
    </cfRule>
  </conditionalFormatting>
  <conditionalFormatting sqref="J133">
    <cfRule type="expression" dxfId="55" priority="217">
      <formula>VLOOKUP($K126,$I$8:$I$11,1,0)</formula>
    </cfRule>
  </conditionalFormatting>
  <conditionalFormatting sqref="J137">
    <cfRule type="expression" dxfId="54" priority="212">
      <formula>VLOOKUP($K134,$I$8:$I$11,1,0)</formula>
    </cfRule>
  </conditionalFormatting>
  <conditionalFormatting sqref="J138">
    <cfRule type="expression" dxfId="53" priority="208">
      <formula>VLOOKUP($K134,$I$8:$I$11,1,0)</formula>
    </cfRule>
  </conditionalFormatting>
  <conditionalFormatting sqref="J138:J141">
    <cfRule type="expression" dxfId="52" priority="207">
      <formula>VLOOKUP($K136,$I$8:$I$11,1,0)</formula>
    </cfRule>
  </conditionalFormatting>
  <conditionalFormatting sqref="J139">
    <cfRule type="expression" dxfId="51" priority="209">
      <formula>VLOOKUP($K134,$I$8:$I$11,1,0)</formula>
    </cfRule>
  </conditionalFormatting>
  <conditionalFormatting sqref="J140">
    <cfRule type="expression" dxfId="50" priority="210">
      <formula>VLOOKUP($K134,$I$8:$I$11,1,0)</formula>
    </cfRule>
  </conditionalFormatting>
  <conditionalFormatting sqref="J141">
    <cfRule type="expression" dxfId="49" priority="211">
      <formula>VLOOKUP($K134,$I$8:$I$11,1,0)</formula>
    </cfRule>
  </conditionalFormatting>
  <conditionalFormatting sqref="J145">
    <cfRule type="expression" dxfId="48" priority="206">
      <formula>VLOOKUP($K142,$I$8:$I$11,1,0)</formula>
    </cfRule>
  </conditionalFormatting>
  <conditionalFormatting sqref="J146">
    <cfRule type="expression" dxfId="47" priority="202">
      <formula>VLOOKUP($K142,$I$8:$I$11,1,0)</formula>
    </cfRule>
  </conditionalFormatting>
  <conditionalFormatting sqref="J146:J149">
    <cfRule type="expression" dxfId="46" priority="201">
      <formula>VLOOKUP($K144,$I$8:$I$11,1,0)</formula>
    </cfRule>
  </conditionalFormatting>
  <conditionalFormatting sqref="J147">
    <cfRule type="expression" dxfId="45" priority="203">
      <formula>VLOOKUP($K142,$I$8:$I$11,1,0)</formula>
    </cfRule>
  </conditionalFormatting>
  <conditionalFormatting sqref="J148">
    <cfRule type="expression" dxfId="44" priority="204">
      <formula>VLOOKUP($K142,$I$8:$I$11,1,0)</formula>
    </cfRule>
  </conditionalFormatting>
  <conditionalFormatting sqref="J149">
    <cfRule type="expression" dxfId="43" priority="205">
      <formula>VLOOKUP($K142,$I$8:$I$11,1,0)</formula>
    </cfRule>
  </conditionalFormatting>
  <conditionalFormatting sqref="J153">
    <cfRule type="expression" dxfId="42" priority="200">
      <formula>VLOOKUP($K150,$I$8:$I$11,1,0)</formula>
    </cfRule>
  </conditionalFormatting>
  <conditionalFormatting sqref="J154">
    <cfRule type="expression" dxfId="41" priority="196">
      <formula>VLOOKUP($K150,$I$8:$I$11,1,0)</formula>
    </cfRule>
  </conditionalFormatting>
  <conditionalFormatting sqref="J154:J157">
    <cfRule type="expression" dxfId="40" priority="195">
      <formula>VLOOKUP($K152,$I$8:$I$11,1,0)</formula>
    </cfRule>
  </conditionalFormatting>
  <conditionalFormatting sqref="J155">
    <cfRule type="expression" dxfId="39" priority="197">
      <formula>VLOOKUP($K150,$I$8:$I$11,1,0)</formula>
    </cfRule>
  </conditionalFormatting>
  <conditionalFormatting sqref="J156">
    <cfRule type="expression" dxfId="38" priority="198">
      <formula>VLOOKUP($K150,$I$8:$I$11,1,0)</formula>
    </cfRule>
  </conditionalFormatting>
  <conditionalFormatting sqref="J157">
    <cfRule type="expression" dxfId="37" priority="199">
      <formula>VLOOKUP($K150,$I$8:$I$11,1,0)</formula>
    </cfRule>
  </conditionalFormatting>
  <conditionalFormatting sqref="J161">
    <cfRule type="expression" dxfId="36" priority="194">
      <formula>VLOOKUP($K158,$I$8:$I$11,1,0)</formula>
    </cfRule>
  </conditionalFormatting>
  <conditionalFormatting sqref="J162">
    <cfRule type="expression" dxfId="35" priority="190">
      <formula>VLOOKUP($K158,$I$8:$I$11,1,0)</formula>
    </cfRule>
  </conditionalFormatting>
  <conditionalFormatting sqref="J162:J165">
    <cfRule type="expression" dxfId="34" priority="189">
      <formula>VLOOKUP($K160,$I$8:$I$11,1,0)</formula>
    </cfRule>
  </conditionalFormatting>
  <conditionalFormatting sqref="J163">
    <cfRule type="expression" dxfId="33" priority="191">
      <formula>VLOOKUP($K158,$I$8:$I$11,1,0)</formula>
    </cfRule>
  </conditionalFormatting>
  <conditionalFormatting sqref="J164">
    <cfRule type="expression" dxfId="32" priority="192">
      <formula>VLOOKUP($K158,$I$8:$I$11,1,0)</formula>
    </cfRule>
  </conditionalFormatting>
  <conditionalFormatting sqref="J165">
    <cfRule type="expression" dxfId="31" priority="193">
      <formula>VLOOKUP($K158,$I$8:$I$11,1,0)</formula>
    </cfRule>
  </conditionalFormatting>
  <conditionalFormatting sqref="J169">
    <cfRule type="expression" dxfId="30" priority="188">
      <formula>VLOOKUP($K166,$I$8:$I$11,1,0)</formula>
    </cfRule>
  </conditionalFormatting>
  <conditionalFormatting sqref="J170">
    <cfRule type="expression" dxfId="29" priority="184">
      <formula>VLOOKUP($K166,$I$8:$I$11,1,0)</formula>
    </cfRule>
  </conditionalFormatting>
  <conditionalFormatting sqref="J170:J173">
    <cfRule type="expression" dxfId="28" priority="183">
      <formula>VLOOKUP($K168,$I$8:$I$11,1,0)</formula>
    </cfRule>
  </conditionalFormatting>
  <conditionalFormatting sqref="J171">
    <cfRule type="expression" dxfId="27" priority="185">
      <formula>VLOOKUP($K166,$I$8:$I$11,1,0)</formula>
    </cfRule>
  </conditionalFormatting>
  <conditionalFormatting sqref="J172">
    <cfRule type="expression" dxfId="26" priority="186">
      <formula>VLOOKUP($K166,$I$8:$I$11,1,0)</formula>
    </cfRule>
  </conditionalFormatting>
  <conditionalFormatting sqref="J173">
    <cfRule type="expression" dxfId="25" priority="187">
      <formula>VLOOKUP($K166,$I$8:$I$11,1,0)</formula>
    </cfRule>
  </conditionalFormatting>
  <conditionalFormatting sqref="K6:K7">
    <cfRule type="expression" dxfId="24" priority="421">
      <formula>VLOOKUP($K6,$I$8:$I$11,1,0)</formula>
    </cfRule>
  </conditionalFormatting>
  <conditionalFormatting sqref="K14:K15">
    <cfRule type="expression" dxfId="23" priority="354">
      <formula>VLOOKUP($K14,$I$8:$I$11,1,0)</formula>
    </cfRule>
  </conditionalFormatting>
  <conditionalFormatting sqref="K22:K23">
    <cfRule type="expression" dxfId="22" priority="353">
      <formula>VLOOKUP($K22,$I$8:$I$11,1,0)</formula>
    </cfRule>
  </conditionalFormatting>
  <conditionalFormatting sqref="K30:K31">
    <cfRule type="expression" dxfId="21" priority="352">
      <formula>VLOOKUP($K30,$I$8:$I$11,1,0)</formula>
    </cfRule>
  </conditionalFormatting>
  <conditionalFormatting sqref="K38:K39">
    <cfRule type="expression" dxfId="20" priority="351">
      <formula>VLOOKUP($K38,$I$8:$I$11,1,0)</formula>
    </cfRule>
  </conditionalFormatting>
  <conditionalFormatting sqref="K46:K47">
    <cfRule type="expression" dxfId="19" priority="350">
      <formula>VLOOKUP($K46,$I$8:$I$11,1,0)</formula>
    </cfRule>
  </conditionalFormatting>
  <conditionalFormatting sqref="K54:K55">
    <cfRule type="expression" dxfId="18" priority="349">
      <formula>VLOOKUP($K54,$I$8:$I$11,1,0)</formula>
    </cfRule>
  </conditionalFormatting>
  <conditionalFormatting sqref="K62:K63">
    <cfRule type="expression" dxfId="17" priority="348">
      <formula>VLOOKUP($K62,$I$8:$I$11,1,0)</formula>
    </cfRule>
  </conditionalFormatting>
  <conditionalFormatting sqref="K70:K71">
    <cfRule type="expression" dxfId="16" priority="347">
      <formula>VLOOKUP($K70,$I$8:$I$11,1,0)</formula>
    </cfRule>
  </conditionalFormatting>
  <conditionalFormatting sqref="K78:K79">
    <cfRule type="expression" dxfId="15" priority="346">
      <formula>VLOOKUP($K78,$I$8:$I$11,1,0)</formula>
    </cfRule>
  </conditionalFormatting>
  <conditionalFormatting sqref="K86:K87">
    <cfRule type="expression" dxfId="14" priority="345">
      <formula>VLOOKUP($K86,$I$8:$I$11,1,0)</formula>
    </cfRule>
  </conditionalFormatting>
  <conditionalFormatting sqref="K94:K95">
    <cfRule type="expression" dxfId="13" priority="344">
      <formula>VLOOKUP($K94,$I$8:$I$11,1,0)</formula>
    </cfRule>
  </conditionalFormatting>
  <conditionalFormatting sqref="K102:K103">
    <cfRule type="expression" dxfId="12" priority="343">
      <formula>VLOOKUP($K102,$I$8:$I$11,1,0)</formula>
    </cfRule>
  </conditionalFormatting>
  <conditionalFormatting sqref="K110:K111">
    <cfRule type="expression" dxfId="11" priority="342">
      <formula>VLOOKUP($K110,$I$8:$I$11,1,0)</formula>
    </cfRule>
  </conditionalFormatting>
  <conditionalFormatting sqref="K118:K119">
    <cfRule type="expression" dxfId="10" priority="341">
      <formula>VLOOKUP($K118,$I$8:$I$11,1,0)</formula>
    </cfRule>
  </conditionalFormatting>
  <conditionalFormatting sqref="K126:K127">
    <cfRule type="expression" dxfId="9" priority="340">
      <formula>VLOOKUP($K126,$I$8:$I$11,1,0)</formula>
    </cfRule>
  </conditionalFormatting>
  <conditionalFormatting sqref="K134:K135">
    <cfRule type="expression" dxfId="8" priority="339">
      <formula>VLOOKUP($K134,$I$8:$I$11,1,0)</formula>
    </cfRule>
  </conditionalFormatting>
  <conditionalFormatting sqref="K142:K143">
    <cfRule type="expression" dxfId="7" priority="338">
      <formula>VLOOKUP($K142,$I$8:$I$11,1,0)</formula>
    </cfRule>
  </conditionalFormatting>
  <conditionalFormatting sqref="K150:K151">
    <cfRule type="expression" dxfId="6" priority="337">
      <formula>VLOOKUP($K150,$I$8:$I$11,1,0)</formula>
    </cfRule>
  </conditionalFormatting>
  <conditionalFormatting sqref="K158:K159">
    <cfRule type="expression" dxfId="5" priority="336">
      <formula>VLOOKUP($K158,$I$8:$I$11,1,0)</formula>
    </cfRule>
  </conditionalFormatting>
  <conditionalFormatting sqref="K166:K167">
    <cfRule type="expression" dxfId="4" priority="335">
      <formula>VLOOKUP($K166,$I$8:$I$11,1,0)</formula>
    </cfRule>
  </conditionalFormatting>
  <conditionalFormatting sqref="K7:L7 K15:L15 K23:L23 K31:L31 K39:L39 K47:L47 K55:L55 K63:L63 K71:L71 K79:L79 K87:L87 K95:L95 K103:L103 K111:L111 K119:L119 K127:L127 K135:L135 K143:L143 K151:L151 K159:L159 K167:L167">
    <cfRule type="expression" dxfId="3" priority="303">
      <formula>VLOOKUP($K6,$I$8:$I$11,1,0)</formula>
    </cfRule>
  </conditionalFormatting>
  <conditionalFormatting sqref="K8:L8 K16:L16 K32:L32 K40:L40 K48:L48 K56:L56 K64:L64 K72:L72 K80:L80 K88:L88 K104:L104 K112:L112 K120:L120 K128:L128 K136:L136 K144:L144 K152:L152 K160:L160 K168:L168">
    <cfRule type="expression" dxfId="2" priority="472">
      <formula>VLOOKUP($K6,$I$8:$I$11,1,0)</formula>
    </cfRule>
  </conditionalFormatting>
  <conditionalFormatting sqref="K24:L24">
    <cfRule type="expression" dxfId="1" priority="2">
      <formula>VLOOKUP($K22,$I$8:$I$11,1,0)</formula>
    </cfRule>
  </conditionalFormatting>
  <conditionalFormatting sqref="L96">
    <cfRule type="expression" dxfId="0" priority="1">
      <formula>VLOOKUP($K94,$I$8:$I$11,1,0)</formula>
    </cfRule>
  </conditionalFormatting>
  <pageMargins left="0.7" right="0.7" top="0.78740157499999996" bottom="0.78740157499999996" header="0.3" footer="0.3"/>
  <pageSetup paperSize="9" scale="80" fitToHeight="0" orientation="landscape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158DE-0D6C-4DC6-852F-F19FB0064126}">
  <sheetPr codeName="Tabelle6">
    <tabColor theme="5" tint="0.79998168889431442"/>
  </sheetPr>
  <dimension ref="A1:K1468"/>
  <sheetViews>
    <sheetView workbookViewId="0">
      <selection activeCell="I38" sqref="I38"/>
    </sheetView>
  </sheetViews>
  <sheetFormatPr defaultColWidth="11.42578125" defaultRowHeight="15"/>
  <cols>
    <col min="2" max="2" width="18" style="140" bestFit="1" customWidth="1"/>
    <col min="3" max="3" width="11" bestFit="1" customWidth="1"/>
    <col min="4" max="4" width="11" customWidth="1"/>
    <col min="5" max="5" width="10.140625" customWidth="1"/>
    <col min="8" max="8" width="23" customWidth="1"/>
    <col min="9" max="9" width="12.140625" customWidth="1"/>
    <col min="17" max="17" width="11.28515625" customWidth="1"/>
    <col min="18" max="18" width="17.85546875" customWidth="1"/>
  </cols>
  <sheetData>
    <row r="1" spans="1:11">
      <c r="A1" s="7" t="s">
        <v>60</v>
      </c>
      <c r="B1" s="139" t="s">
        <v>29</v>
      </c>
      <c r="C1" s="7" t="s">
        <v>61</v>
      </c>
      <c r="D1" s="7" t="s">
        <v>62</v>
      </c>
      <c r="E1" s="7" t="s">
        <v>63</v>
      </c>
      <c r="G1" s="6" t="s">
        <v>60</v>
      </c>
      <c r="H1" s="6" t="s">
        <v>29</v>
      </c>
      <c r="I1" s="6" t="s">
        <v>61</v>
      </c>
      <c r="J1" s="6" t="s">
        <v>62</v>
      </c>
      <c r="K1" s="6" t="s">
        <v>63</v>
      </c>
    </row>
    <row r="2" spans="1:11">
      <c r="A2">
        <f ca="1">'Planung Ausbildung'!$I$8</f>
        <v>2025</v>
      </c>
      <c r="B2" s="140">
        <f ca="1">DATE(A2,1,1)</f>
        <v>45658</v>
      </c>
      <c r="C2" t="str">
        <f ca="1">IFERROR(IF(VLOOKUP($B2,Übersichtsblatt!$B$64:$E$68,2,FALSE)=0,"",VLOOKUP($B2,Übersichtsblatt!$B$64:$E$68,2,FALSE)),"")</f>
        <v/>
      </c>
      <c r="D2">
        <f ca="1">IF($C2="",0,$E2)</f>
        <v>0</v>
      </c>
      <c r="E2">
        <v>-3.5</v>
      </c>
      <c r="G2">
        <f ca="1">'Planung Sport'!$G$8</f>
        <v>2025</v>
      </c>
      <c r="H2" s="140">
        <f ca="1">DATE(G2,1,1)</f>
        <v>45658</v>
      </c>
      <c r="I2" t="str">
        <f ca="1">IFERROR(IF(VLOOKUP($H2,Übersichtsblatt!$B$14:$E$24,2,FALSE)=0,"",VLOOKUP(H2,Übersichtsblatt!$B$14:$E$24,2,FALSE)),"")</f>
        <v/>
      </c>
      <c r="J2">
        <f ca="1">IF($I2="",0,$K2)</f>
        <v>0</v>
      </c>
      <c r="K2">
        <v>3.5</v>
      </c>
    </row>
    <row r="3" spans="1:11">
      <c r="A3">
        <f ca="1">YEAR(B3)</f>
        <v>2025</v>
      </c>
      <c r="B3" s="140">
        <f ca="1">B2+1</f>
        <v>45659</v>
      </c>
      <c r="C3" t="str">
        <f ca="1">IFERROR(IF(VLOOKUP($B3,Übersichtsblatt!$B$64:$E$68,2,FALSE)=0,"",VLOOKUP($B3,Übersichtsblatt!$B$64:$E$68,2,FALSE)),"")</f>
        <v/>
      </c>
      <c r="D3">
        <f t="shared" ref="D3:D67" ca="1" si="0">IF($C3="",0,$E3)</f>
        <v>0</v>
      </c>
      <c r="E3">
        <v>-3.5</v>
      </c>
      <c r="G3">
        <f ca="1">YEAR(H3)</f>
        <v>2025</v>
      </c>
      <c r="H3" s="140">
        <f ca="1">H2+1</f>
        <v>45659</v>
      </c>
      <c r="I3" t="str">
        <f ca="1">IFERROR(IF(VLOOKUP($H3,Übersichtsblatt!$B$14:$E$24,2,FALSE)=0,"",VLOOKUP(H3,Übersichtsblatt!$B$14:$E$24,2,FALSE)),"")</f>
        <v/>
      </c>
      <c r="J3">
        <f t="shared" ref="J3:J67" ca="1" si="1">IF($I3="",0,$K3)</f>
        <v>0</v>
      </c>
      <c r="K3">
        <v>3.5</v>
      </c>
    </row>
    <row r="4" spans="1:11">
      <c r="A4">
        <f t="shared" ref="A4:A68" ca="1" si="2">YEAR(B4)</f>
        <v>2025</v>
      </c>
      <c r="B4" s="140">
        <f t="shared" ref="B4:B68" ca="1" si="3">B3+1</f>
        <v>45660</v>
      </c>
      <c r="C4" t="str">
        <f ca="1">IFERROR(IF(VLOOKUP($B4,Übersichtsblatt!$B$64:$E$68,2,FALSE)=0,"",VLOOKUP($B4,Übersichtsblatt!$B$64:$E$68,2,FALSE)),"")</f>
        <v/>
      </c>
      <c r="D4">
        <f t="shared" ca="1" si="0"/>
        <v>0</v>
      </c>
      <c r="E4">
        <v>-3.5</v>
      </c>
      <c r="G4">
        <f t="shared" ref="G4:G68" ca="1" si="4">YEAR(H4)</f>
        <v>2025</v>
      </c>
      <c r="H4" s="140">
        <f t="shared" ref="H4:H68" ca="1" si="5">H3+1</f>
        <v>45660</v>
      </c>
      <c r="I4" t="str">
        <f ca="1">IFERROR(IF(VLOOKUP($H4,Übersichtsblatt!$B$14:$E$24,2,FALSE)=0,"",VLOOKUP(H4,Übersichtsblatt!$B$14:$E$24,2,FALSE)),"")</f>
        <v/>
      </c>
      <c r="J4">
        <f t="shared" ca="1" si="1"/>
        <v>0</v>
      </c>
      <c r="K4">
        <v>3.5</v>
      </c>
    </row>
    <row r="5" spans="1:11">
      <c r="A5">
        <f t="shared" ca="1" si="2"/>
        <v>2025</v>
      </c>
      <c r="B5" s="140">
        <f t="shared" ca="1" si="3"/>
        <v>45661</v>
      </c>
      <c r="C5" t="str">
        <f ca="1">IFERROR(IF(VLOOKUP($B5,Übersichtsblatt!$B$64:$E$68,2,FALSE)=0,"",VLOOKUP($B5,Übersichtsblatt!$B$64:$E$68,2,FALSE)),"")</f>
        <v/>
      </c>
      <c r="D5">
        <f t="shared" ca="1" si="0"/>
        <v>0</v>
      </c>
      <c r="E5">
        <v>-3.5</v>
      </c>
      <c r="G5">
        <f t="shared" ca="1" si="4"/>
        <v>2025</v>
      </c>
      <c r="H5" s="140">
        <f t="shared" ca="1" si="5"/>
        <v>45661</v>
      </c>
      <c r="I5" t="str">
        <f ca="1">IFERROR(IF(VLOOKUP($H5,Übersichtsblatt!$B$14:$E$24,2,FALSE)=0,"",VLOOKUP(H5,Übersichtsblatt!$B$14:$E$24,2,FALSE)),"")</f>
        <v/>
      </c>
      <c r="J5">
        <f t="shared" ca="1" si="1"/>
        <v>0</v>
      </c>
      <c r="K5">
        <v>3.5</v>
      </c>
    </row>
    <row r="6" spans="1:11">
      <c r="A6">
        <f t="shared" ca="1" si="2"/>
        <v>2025</v>
      </c>
      <c r="B6" s="140">
        <f t="shared" ca="1" si="3"/>
        <v>45662</v>
      </c>
      <c r="C6" t="str">
        <f ca="1">IFERROR(IF(VLOOKUP($B6,Übersichtsblatt!$B$64:$E$68,2,FALSE)=0,"",VLOOKUP($B6,Übersichtsblatt!$B$64:$E$68,2,FALSE)),"")</f>
        <v/>
      </c>
      <c r="D6">
        <f t="shared" ca="1" si="0"/>
        <v>0</v>
      </c>
      <c r="E6">
        <v>-3.5</v>
      </c>
      <c r="G6">
        <f t="shared" ca="1" si="4"/>
        <v>2025</v>
      </c>
      <c r="H6" s="140">
        <f t="shared" ca="1" si="5"/>
        <v>45662</v>
      </c>
      <c r="I6" t="str">
        <f ca="1">IFERROR(IF(VLOOKUP($H6,Übersichtsblatt!$B$14:$E$24,2,FALSE)=0,"",VLOOKUP(H6,Übersichtsblatt!$B$14:$E$24,2,FALSE)),"")</f>
        <v/>
      </c>
      <c r="J6">
        <f t="shared" ca="1" si="1"/>
        <v>0</v>
      </c>
      <c r="K6">
        <v>3.5</v>
      </c>
    </row>
    <row r="7" spans="1:11">
      <c r="A7">
        <f t="shared" ca="1" si="2"/>
        <v>2025</v>
      </c>
      <c r="B7" s="140">
        <f t="shared" ca="1" si="3"/>
        <v>45663</v>
      </c>
      <c r="C7" t="str">
        <f ca="1">IFERROR(IF(VLOOKUP($B7,Übersichtsblatt!$B$64:$E$68,2,FALSE)=0,"",VLOOKUP($B7,Übersichtsblatt!$B$64:$E$68,2,FALSE)),"")</f>
        <v/>
      </c>
      <c r="D7">
        <f t="shared" ca="1" si="0"/>
        <v>0</v>
      </c>
      <c r="E7">
        <v>-3.5</v>
      </c>
      <c r="G7">
        <f t="shared" ca="1" si="4"/>
        <v>2025</v>
      </c>
      <c r="H7" s="140">
        <f t="shared" ca="1" si="5"/>
        <v>45663</v>
      </c>
      <c r="I7" t="str">
        <f ca="1">IFERROR(IF(VLOOKUP($H7,Übersichtsblatt!$B$14:$E$24,2,FALSE)=0,"",VLOOKUP(H7,Übersichtsblatt!$B$14:$E$24,2,FALSE)),"")</f>
        <v/>
      </c>
      <c r="J7">
        <f t="shared" ca="1" si="1"/>
        <v>0</v>
      </c>
      <c r="K7">
        <v>3.5</v>
      </c>
    </row>
    <row r="8" spans="1:11">
      <c r="A8">
        <f t="shared" ca="1" si="2"/>
        <v>2025</v>
      </c>
      <c r="B8" s="140">
        <f t="shared" ca="1" si="3"/>
        <v>45664</v>
      </c>
      <c r="C8" t="str">
        <f ca="1">IFERROR(IF(VLOOKUP($B8,Übersichtsblatt!$B$64:$E$68,2,FALSE)=0,"",VLOOKUP($B8,Übersichtsblatt!$B$64:$E$68,2,FALSE)),"")</f>
        <v/>
      </c>
      <c r="D8">
        <f t="shared" ca="1" si="0"/>
        <v>0</v>
      </c>
      <c r="E8">
        <v>-3.5</v>
      </c>
      <c r="G8">
        <f t="shared" ca="1" si="4"/>
        <v>2025</v>
      </c>
      <c r="H8" s="140">
        <f t="shared" ca="1" si="5"/>
        <v>45664</v>
      </c>
      <c r="I8" t="str">
        <f ca="1">IFERROR(IF(VLOOKUP($H8,Übersichtsblatt!$B$14:$E$24,2,FALSE)=0,"",VLOOKUP(H8,Übersichtsblatt!$B$14:$E$24,2,FALSE)),"")</f>
        <v/>
      </c>
      <c r="J8">
        <f t="shared" ca="1" si="1"/>
        <v>0</v>
      </c>
      <c r="K8">
        <v>3.5</v>
      </c>
    </row>
    <row r="9" spans="1:11">
      <c r="A9">
        <f t="shared" ca="1" si="2"/>
        <v>2025</v>
      </c>
      <c r="B9" s="140">
        <f t="shared" ca="1" si="3"/>
        <v>45665</v>
      </c>
      <c r="C9" t="str">
        <f ca="1">IFERROR(IF(VLOOKUP($B9,Übersichtsblatt!$B$64:$E$68,2,FALSE)=0,"",VLOOKUP($B9,Übersichtsblatt!$B$64:$E$68,2,FALSE)),"")</f>
        <v/>
      </c>
      <c r="D9">
        <f t="shared" ca="1" si="0"/>
        <v>0</v>
      </c>
      <c r="E9">
        <v>-3.5</v>
      </c>
      <c r="G9">
        <f t="shared" ca="1" si="4"/>
        <v>2025</v>
      </c>
      <c r="H9" s="140">
        <f t="shared" ca="1" si="5"/>
        <v>45665</v>
      </c>
      <c r="I9" t="str">
        <f ca="1">IFERROR(IF(VLOOKUP($H9,Übersichtsblatt!$B$14:$E$24,2,FALSE)=0,"",VLOOKUP(H9,Übersichtsblatt!$B$14:$E$24,2,FALSE)),"")</f>
        <v/>
      </c>
      <c r="J9">
        <f t="shared" ca="1" si="1"/>
        <v>0</v>
      </c>
      <c r="K9">
        <v>3.5</v>
      </c>
    </row>
    <row r="10" spans="1:11">
      <c r="A10">
        <f t="shared" ca="1" si="2"/>
        <v>2025</v>
      </c>
      <c r="B10" s="140">
        <f t="shared" ca="1" si="3"/>
        <v>45666</v>
      </c>
      <c r="C10" t="str">
        <f ca="1">IFERROR(IF(VLOOKUP($B10,Übersichtsblatt!$B$64:$E$68,2,FALSE)=0,"",VLOOKUP($B10,Übersichtsblatt!$B$64:$E$68,2,FALSE)),"")</f>
        <v/>
      </c>
      <c r="D10">
        <f t="shared" ca="1" si="0"/>
        <v>0</v>
      </c>
      <c r="E10">
        <v>-3.5</v>
      </c>
      <c r="G10">
        <f t="shared" ca="1" si="4"/>
        <v>2025</v>
      </c>
      <c r="H10" s="140">
        <f t="shared" ca="1" si="5"/>
        <v>45666</v>
      </c>
      <c r="I10" t="str">
        <f ca="1">IFERROR(IF(VLOOKUP($H10,Übersichtsblatt!$B$14:$E$24,2,FALSE)=0,"",VLOOKUP(H10,Übersichtsblatt!$B$14:$E$24,2,FALSE)),"")</f>
        <v/>
      </c>
      <c r="J10">
        <f t="shared" ca="1" si="1"/>
        <v>0</v>
      </c>
      <c r="K10">
        <v>3.5</v>
      </c>
    </row>
    <row r="11" spans="1:11">
      <c r="A11">
        <f t="shared" ca="1" si="2"/>
        <v>2025</v>
      </c>
      <c r="B11" s="140">
        <f t="shared" ca="1" si="3"/>
        <v>45667</v>
      </c>
      <c r="C11" t="str">
        <f ca="1">IFERROR(IF(VLOOKUP($B11,Übersichtsblatt!$B$64:$E$68,2,FALSE)=0,"",VLOOKUP($B11,Übersichtsblatt!$B$64:$E$68,2,FALSE)),"")</f>
        <v/>
      </c>
      <c r="D11">
        <f t="shared" ca="1" si="0"/>
        <v>0</v>
      </c>
      <c r="E11">
        <v>-3.5</v>
      </c>
      <c r="G11">
        <f t="shared" ca="1" si="4"/>
        <v>2025</v>
      </c>
      <c r="H11" s="140">
        <f t="shared" ca="1" si="5"/>
        <v>45667</v>
      </c>
      <c r="I11" t="str">
        <f ca="1">IFERROR(IF(VLOOKUP($H11,Übersichtsblatt!$B$14:$E$24,2,FALSE)=0,"",VLOOKUP(H11,Übersichtsblatt!$B$14:$E$24,2,FALSE)),"")</f>
        <v/>
      </c>
      <c r="J11">
        <f t="shared" ca="1" si="1"/>
        <v>0</v>
      </c>
      <c r="K11">
        <v>3.5</v>
      </c>
    </row>
    <row r="12" spans="1:11">
      <c r="A12">
        <f t="shared" ca="1" si="2"/>
        <v>2025</v>
      </c>
      <c r="B12" s="140">
        <f t="shared" ca="1" si="3"/>
        <v>45668</v>
      </c>
      <c r="C12" t="str">
        <f ca="1">IFERROR(IF(VLOOKUP($B12,Übersichtsblatt!$B$64:$E$68,2,FALSE)=0,"",VLOOKUP($B12,Übersichtsblatt!$B$64:$E$68,2,FALSE)),"")</f>
        <v/>
      </c>
      <c r="D12">
        <f t="shared" ca="1" si="0"/>
        <v>0</v>
      </c>
      <c r="E12">
        <v>-3.5</v>
      </c>
      <c r="G12">
        <f t="shared" ca="1" si="4"/>
        <v>2025</v>
      </c>
      <c r="H12" s="140">
        <f t="shared" ca="1" si="5"/>
        <v>45668</v>
      </c>
      <c r="I12" t="str">
        <f ca="1">IFERROR(IF(VLOOKUP($H12,Übersichtsblatt!$B$14:$E$24,2,FALSE)=0,"",VLOOKUP(H12,Übersichtsblatt!$B$14:$E$24,2,FALSE)),"")</f>
        <v/>
      </c>
      <c r="J12">
        <f t="shared" ca="1" si="1"/>
        <v>0</v>
      </c>
      <c r="K12">
        <v>3.5</v>
      </c>
    </row>
    <row r="13" spans="1:11">
      <c r="A13">
        <f t="shared" ca="1" si="2"/>
        <v>2025</v>
      </c>
      <c r="B13" s="140">
        <f t="shared" ca="1" si="3"/>
        <v>45669</v>
      </c>
      <c r="C13" t="str">
        <f ca="1">IFERROR(IF(VLOOKUP($B13,Übersichtsblatt!$B$64:$E$68,2,FALSE)=0,"",VLOOKUP($B13,Übersichtsblatt!$B$64:$E$68,2,FALSE)),"")</f>
        <v/>
      </c>
      <c r="D13">
        <f t="shared" ca="1" si="0"/>
        <v>0</v>
      </c>
      <c r="E13">
        <v>-3.5</v>
      </c>
      <c r="G13">
        <f t="shared" ca="1" si="4"/>
        <v>2025</v>
      </c>
      <c r="H13" s="140">
        <f t="shared" ca="1" si="5"/>
        <v>45669</v>
      </c>
      <c r="I13" t="str">
        <f ca="1">IFERROR(IF(VLOOKUP($H13,Übersichtsblatt!$B$14:$E$24,2,FALSE)=0,"",VLOOKUP(H13,Übersichtsblatt!$B$14:$E$24,2,FALSE)),"")</f>
        <v/>
      </c>
      <c r="J13">
        <f t="shared" ca="1" si="1"/>
        <v>0</v>
      </c>
      <c r="K13">
        <v>3.5</v>
      </c>
    </row>
    <row r="14" spans="1:11">
      <c r="A14">
        <f t="shared" ca="1" si="2"/>
        <v>2025</v>
      </c>
      <c r="B14" s="140">
        <f t="shared" ca="1" si="3"/>
        <v>45670</v>
      </c>
      <c r="C14" t="str">
        <f ca="1">IFERROR(IF(VLOOKUP($B14,Übersichtsblatt!$B$64:$E$68,2,FALSE)=0,"",VLOOKUP($B14,Übersichtsblatt!$B$64:$E$68,2,FALSE)),"")</f>
        <v/>
      </c>
      <c r="D14">
        <f t="shared" ca="1" si="0"/>
        <v>0</v>
      </c>
      <c r="E14">
        <v>-3.5</v>
      </c>
      <c r="G14">
        <f t="shared" ca="1" si="4"/>
        <v>2025</v>
      </c>
      <c r="H14" s="140">
        <f t="shared" ca="1" si="5"/>
        <v>45670</v>
      </c>
      <c r="I14" t="str">
        <f ca="1">IFERROR(IF(VLOOKUP($H14,Übersichtsblatt!$B$14:$E$24,2,FALSE)=0,"",VLOOKUP(H14,Übersichtsblatt!$B$14:$E$24,2,FALSE)),"")</f>
        <v/>
      </c>
      <c r="J14">
        <f t="shared" ca="1" si="1"/>
        <v>0</v>
      </c>
      <c r="K14">
        <v>3.5</v>
      </c>
    </row>
    <row r="15" spans="1:11">
      <c r="A15">
        <f t="shared" ca="1" si="2"/>
        <v>2025</v>
      </c>
      <c r="B15" s="140">
        <f t="shared" ca="1" si="3"/>
        <v>45671</v>
      </c>
      <c r="C15" t="str">
        <f ca="1">IFERROR(IF(VLOOKUP($B15,Übersichtsblatt!$B$64:$E$68,2,FALSE)=0,"",VLOOKUP($B15,Übersichtsblatt!$B$64:$E$68,2,FALSE)),"")</f>
        <v/>
      </c>
      <c r="D15">
        <f t="shared" ca="1" si="0"/>
        <v>0</v>
      </c>
      <c r="E15">
        <v>-3.5</v>
      </c>
      <c r="G15">
        <f t="shared" ca="1" si="4"/>
        <v>2025</v>
      </c>
      <c r="H15" s="140">
        <f t="shared" ca="1" si="5"/>
        <v>45671</v>
      </c>
      <c r="I15" t="str">
        <f ca="1">IFERROR(IF(VLOOKUP($H15,Übersichtsblatt!$B$14:$E$24,2,FALSE)=0,"",VLOOKUP(H15,Übersichtsblatt!$B$14:$E$24,2,FALSE)),"")</f>
        <v/>
      </c>
      <c r="J15">
        <f t="shared" ca="1" si="1"/>
        <v>0</v>
      </c>
      <c r="K15">
        <v>3.5</v>
      </c>
    </row>
    <row r="16" spans="1:11">
      <c r="A16">
        <f t="shared" ca="1" si="2"/>
        <v>2025</v>
      </c>
      <c r="B16" s="140">
        <f t="shared" ca="1" si="3"/>
        <v>45672</v>
      </c>
      <c r="C16" t="str">
        <f ca="1">IFERROR(IF(VLOOKUP($B16,Übersichtsblatt!$B$64:$E$68,2,FALSE)=0,"",VLOOKUP($B16,Übersichtsblatt!$B$64:$E$68,2,FALSE)),"")</f>
        <v/>
      </c>
      <c r="D16">
        <f t="shared" ca="1" si="0"/>
        <v>0</v>
      </c>
      <c r="E16">
        <v>-3.5</v>
      </c>
      <c r="G16">
        <f t="shared" ca="1" si="4"/>
        <v>2025</v>
      </c>
      <c r="H16" s="140">
        <f t="shared" ca="1" si="5"/>
        <v>45672</v>
      </c>
      <c r="I16" t="str">
        <f ca="1">IFERROR(IF(VLOOKUP($H16,Übersichtsblatt!$B$14:$E$24,2,FALSE)=0,"",VLOOKUP(H16,Übersichtsblatt!$B$14:$E$24,2,FALSE)),"")</f>
        <v/>
      </c>
      <c r="J16">
        <f t="shared" ca="1" si="1"/>
        <v>0</v>
      </c>
      <c r="K16">
        <v>3.5</v>
      </c>
    </row>
    <row r="17" spans="1:11">
      <c r="A17">
        <f t="shared" ca="1" si="2"/>
        <v>2025</v>
      </c>
      <c r="B17" s="140">
        <f t="shared" ca="1" si="3"/>
        <v>45673</v>
      </c>
      <c r="C17" t="str">
        <f ca="1">IFERROR(IF(VLOOKUP($B17,Übersichtsblatt!$B$64:$E$68,2,FALSE)=0,"",VLOOKUP($B17,Übersichtsblatt!$B$64:$E$68,2,FALSE)),"")</f>
        <v/>
      </c>
      <c r="D17">
        <f t="shared" ca="1" si="0"/>
        <v>0</v>
      </c>
      <c r="E17">
        <v>-3.5</v>
      </c>
      <c r="G17">
        <f t="shared" ca="1" si="4"/>
        <v>2025</v>
      </c>
      <c r="H17" s="140">
        <f t="shared" ca="1" si="5"/>
        <v>45673</v>
      </c>
      <c r="I17" t="str">
        <f ca="1">IFERROR(IF(VLOOKUP($H17,Übersichtsblatt!$B$14:$E$24,2,FALSE)=0,"",VLOOKUP(H17,Übersichtsblatt!$B$14:$E$24,2,FALSE)),"")</f>
        <v/>
      </c>
      <c r="J17">
        <f t="shared" ca="1" si="1"/>
        <v>0</v>
      </c>
      <c r="K17">
        <v>3.5</v>
      </c>
    </row>
    <row r="18" spans="1:11">
      <c r="A18">
        <f t="shared" ca="1" si="2"/>
        <v>2025</v>
      </c>
      <c r="B18" s="140">
        <f t="shared" ca="1" si="3"/>
        <v>45674</v>
      </c>
      <c r="C18" t="str">
        <f ca="1">IFERROR(IF(VLOOKUP($B18,Übersichtsblatt!$B$64:$E$68,2,FALSE)=0,"",VLOOKUP($B18,Übersichtsblatt!$B$64:$E$68,2,FALSE)),"")</f>
        <v/>
      </c>
      <c r="D18">
        <f t="shared" ca="1" si="0"/>
        <v>0</v>
      </c>
      <c r="E18">
        <v>-3.5</v>
      </c>
      <c r="G18">
        <f t="shared" ca="1" si="4"/>
        <v>2025</v>
      </c>
      <c r="H18" s="140">
        <f t="shared" ca="1" si="5"/>
        <v>45674</v>
      </c>
      <c r="I18" t="str">
        <f ca="1">IFERROR(IF(VLOOKUP($H18,Übersichtsblatt!$B$14:$E$24,2,FALSE)=0,"",VLOOKUP(H18,Übersichtsblatt!$B$14:$E$24,2,FALSE)),"")</f>
        <v/>
      </c>
      <c r="J18">
        <f t="shared" ca="1" si="1"/>
        <v>0</v>
      </c>
      <c r="K18">
        <v>3.5</v>
      </c>
    </row>
    <row r="19" spans="1:11">
      <c r="A19">
        <f t="shared" ca="1" si="2"/>
        <v>2025</v>
      </c>
      <c r="B19" s="140">
        <f t="shared" ca="1" si="3"/>
        <v>45675</v>
      </c>
      <c r="C19" t="str">
        <f ca="1">IFERROR(IF(VLOOKUP($B19,Übersichtsblatt!$B$64:$E$68,2,FALSE)=0,"",VLOOKUP($B19,Übersichtsblatt!$B$64:$E$68,2,FALSE)),"")</f>
        <v/>
      </c>
      <c r="D19">
        <f t="shared" ca="1" si="0"/>
        <v>0</v>
      </c>
      <c r="E19">
        <v>-3.5</v>
      </c>
      <c r="G19">
        <f t="shared" ca="1" si="4"/>
        <v>2025</v>
      </c>
      <c r="H19" s="140">
        <f t="shared" ca="1" si="5"/>
        <v>45675</v>
      </c>
      <c r="I19" t="str">
        <f ca="1">IFERROR(IF(VLOOKUP($H19,Übersichtsblatt!$B$14:$E$24,2,FALSE)=0,"",VLOOKUP(H19,Übersichtsblatt!$B$14:$E$24,2,FALSE)),"")</f>
        <v/>
      </c>
      <c r="J19">
        <f t="shared" ca="1" si="1"/>
        <v>0</v>
      </c>
      <c r="K19">
        <v>3.5</v>
      </c>
    </row>
    <row r="20" spans="1:11">
      <c r="A20">
        <f t="shared" ca="1" si="2"/>
        <v>2025</v>
      </c>
      <c r="B20" s="140">
        <f t="shared" ca="1" si="3"/>
        <v>45676</v>
      </c>
      <c r="C20" t="str">
        <f ca="1">IFERROR(IF(VLOOKUP($B20,Übersichtsblatt!$B$64:$E$68,2,FALSE)=0,"",VLOOKUP($B20,Übersichtsblatt!$B$64:$E$68,2,FALSE)),"")</f>
        <v/>
      </c>
      <c r="D20">
        <f t="shared" ca="1" si="0"/>
        <v>0</v>
      </c>
      <c r="E20">
        <v>-3.5</v>
      </c>
      <c r="G20">
        <f t="shared" ca="1" si="4"/>
        <v>2025</v>
      </c>
      <c r="H20" s="140">
        <f t="shared" ca="1" si="5"/>
        <v>45676</v>
      </c>
      <c r="I20" t="str">
        <f ca="1">IFERROR(IF(VLOOKUP($H20,Übersichtsblatt!$B$14:$E$24,2,FALSE)=0,"",VLOOKUP(H20,Übersichtsblatt!$B$14:$E$24,2,FALSE)),"")</f>
        <v/>
      </c>
      <c r="J20">
        <f t="shared" ca="1" si="1"/>
        <v>0</v>
      </c>
      <c r="K20">
        <v>3.5</v>
      </c>
    </row>
    <row r="21" spans="1:11">
      <c r="A21">
        <f t="shared" ca="1" si="2"/>
        <v>2025</v>
      </c>
      <c r="B21" s="140">
        <f t="shared" ca="1" si="3"/>
        <v>45677</v>
      </c>
      <c r="C21" t="str">
        <f ca="1">IFERROR(IF(VLOOKUP($B21,Übersichtsblatt!$B$64:$E$68,2,FALSE)=0,"",VLOOKUP($B21,Übersichtsblatt!$B$64:$E$68,2,FALSE)),"")</f>
        <v/>
      </c>
      <c r="D21">
        <f t="shared" ca="1" si="0"/>
        <v>0</v>
      </c>
      <c r="E21">
        <v>-3.5</v>
      </c>
      <c r="G21">
        <f t="shared" ca="1" si="4"/>
        <v>2025</v>
      </c>
      <c r="H21" s="140">
        <f t="shared" ca="1" si="5"/>
        <v>45677</v>
      </c>
      <c r="I21" t="str">
        <f ca="1">IFERROR(IF(VLOOKUP($H21,Übersichtsblatt!$B$14:$E$24,2,FALSE)=0,"",VLOOKUP(H21,Übersichtsblatt!$B$14:$E$24,2,FALSE)),"")</f>
        <v/>
      </c>
      <c r="J21">
        <f t="shared" ca="1" si="1"/>
        <v>0</v>
      </c>
      <c r="K21">
        <v>3.5</v>
      </c>
    </row>
    <row r="22" spans="1:11">
      <c r="A22">
        <f t="shared" ca="1" si="2"/>
        <v>2025</v>
      </c>
      <c r="B22" s="140">
        <f t="shared" ca="1" si="3"/>
        <v>45678</v>
      </c>
      <c r="C22" t="str">
        <f ca="1">IFERROR(IF(VLOOKUP($B22,Übersichtsblatt!$B$64:$E$68,2,FALSE)=0,"",VLOOKUP($B22,Übersichtsblatt!$B$64:$E$68,2,FALSE)),"")</f>
        <v/>
      </c>
      <c r="D22">
        <f t="shared" ca="1" si="0"/>
        <v>0</v>
      </c>
      <c r="E22">
        <v>-3.5</v>
      </c>
      <c r="G22">
        <f t="shared" ca="1" si="4"/>
        <v>2025</v>
      </c>
      <c r="H22" s="140">
        <f t="shared" ca="1" si="5"/>
        <v>45678</v>
      </c>
      <c r="I22" t="str">
        <f ca="1">IFERROR(IF(VLOOKUP($H22,Übersichtsblatt!$B$14:$E$24,2,FALSE)=0,"",VLOOKUP(H22,Übersichtsblatt!$B$14:$E$24,2,FALSE)),"")</f>
        <v/>
      </c>
      <c r="J22">
        <f t="shared" ca="1" si="1"/>
        <v>0</v>
      </c>
      <c r="K22">
        <v>3.5</v>
      </c>
    </row>
    <row r="23" spans="1:11">
      <c r="A23">
        <f t="shared" ca="1" si="2"/>
        <v>2025</v>
      </c>
      <c r="B23" s="140">
        <f t="shared" ca="1" si="3"/>
        <v>45679</v>
      </c>
      <c r="C23" t="str">
        <f ca="1">IFERROR(IF(VLOOKUP($B23,Übersichtsblatt!$B$64:$E$68,2,FALSE)=0,"",VLOOKUP($B23,Übersichtsblatt!$B$64:$E$68,2,FALSE)),"")</f>
        <v/>
      </c>
      <c r="D23">
        <f t="shared" ca="1" si="0"/>
        <v>0</v>
      </c>
      <c r="E23">
        <v>-3.5</v>
      </c>
      <c r="G23">
        <f t="shared" ca="1" si="4"/>
        <v>2025</v>
      </c>
      <c r="H23" s="140">
        <f t="shared" ca="1" si="5"/>
        <v>45679</v>
      </c>
      <c r="I23" t="str">
        <f ca="1">IFERROR(IF(VLOOKUP($H23,Übersichtsblatt!$B$14:$E$24,2,FALSE)=0,"",VLOOKUP(H23,Übersichtsblatt!$B$14:$E$24,2,FALSE)),"")</f>
        <v/>
      </c>
      <c r="J23">
        <f t="shared" ca="1" si="1"/>
        <v>0</v>
      </c>
      <c r="K23">
        <v>3.5</v>
      </c>
    </row>
    <row r="24" spans="1:11">
      <c r="A24">
        <f t="shared" ca="1" si="2"/>
        <v>2025</v>
      </c>
      <c r="B24" s="140">
        <f t="shared" ca="1" si="3"/>
        <v>45680</v>
      </c>
      <c r="C24" t="str">
        <f ca="1">IFERROR(IF(VLOOKUP($B24,Übersichtsblatt!$B$64:$E$68,2,FALSE)=0,"",VLOOKUP($B24,Übersichtsblatt!$B$64:$E$68,2,FALSE)),"")</f>
        <v/>
      </c>
      <c r="D24">
        <f t="shared" ca="1" si="0"/>
        <v>0</v>
      </c>
      <c r="E24">
        <v>-3.5</v>
      </c>
      <c r="G24">
        <f t="shared" ca="1" si="4"/>
        <v>2025</v>
      </c>
      <c r="H24" s="140">
        <f t="shared" ca="1" si="5"/>
        <v>45680</v>
      </c>
      <c r="I24" t="str">
        <f ca="1">IFERROR(IF(VLOOKUP($H24,Übersichtsblatt!$B$14:$E$24,2,FALSE)=0,"",VLOOKUP(H24,Übersichtsblatt!$B$14:$E$24,2,FALSE)),"")</f>
        <v/>
      </c>
      <c r="J24">
        <f t="shared" ca="1" si="1"/>
        <v>0</v>
      </c>
      <c r="K24">
        <v>3.5</v>
      </c>
    </row>
    <row r="25" spans="1:11">
      <c r="A25">
        <f t="shared" ca="1" si="2"/>
        <v>2025</v>
      </c>
      <c r="B25" s="140">
        <f t="shared" ca="1" si="3"/>
        <v>45681</v>
      </c>
      <c r="C25" t="str">
        <f ca="1">IFERROR(IF(VLOOKUP($B25,Übersichtsblatt!$B$64:$E$68,2,FALSE)=0,"",VLOOKUP($B25,Übersichtsblatt!$B$64:$E$68,2,FALSE)),"")</f>
        <v/>
      </c>
      <c r="D25">
        <f t="shared" ca="1" si="0"/>
        <v>0</v>
      </c>
      <c r="E25">
        <v>-3.5</v>
      </c>
      <c r="G25">
        <f t="shared" ca="1" si="4"/>
        <v>2025</v>
      </c>
      <c r="H25" s="140">
        <f t="shared" ca="1" si="5"/>
        <v>45681</v>
      </c>
      <c r="I25" t="str">
        <f ca="1">IFERROR(IF(VLOOKUP($H25,Übersichtsblatt!$B$14:$E$24,2,FALSE)=0,"",VLOOKUP(H25,Übersichtsblatt!$B$14:$E$24,2,FALSE)),"")</f>
        <v/>
      </c>
      <c r="J25">
        <f t="shared" ca="1" si="1"/>
        <v>0</v>
      </c>
      <c r="K25">
        <v>3.5</v>
      </c>
    </row>
    <row r="26" spans="1:11">
      <c r="A26">
        <f t="shared" ca="1" si="2"/>
        <v>2025</v>
      </c>
      <c r="B26" s="140">
        <f t="shared" ca="1" si="3"/>
        <v>45682</v>
      </c>
      <c r="C26" t="str">
        <f ca="1">IFERROR(IF(VLOOKUP($B26,Übersichtsblatt!$B$64:$E$68,2,FALSE)=0,"",VLOOKUP($B26,Übersichtsblatt!$B$64:$E$68,2,FALSE)),"")</f>
        <v/>
      </c>
      <c r="D26">
        <f t="shared" ca="1" si="0"/>
        <v>0</v>
      </c>
      <c r="E26">
        <v>-3.5</v>
      </c>
      <c r="G26">
        <f t="shared" ca="1" si="4"/>
        <v>2025</v>
      </c>
      <c r="H26" s="140">
        <f t="shared" ca="1" si="5"/>
        <v>45682</v>
      </c>
      <c r="I26" t="str">
        <f ca="1">IFERROR(IF(VLOOKUP($H26,Übersichtsblatt!$B$14:$E$24,2,FALSE)=0,"",VLOOKUP(H26,Übersichtsblatt!$B$14:$E$24,2,FALSE)),"")</f>
        <v/>
      </c>
      <c r="J26">
        <f t="shared" ca="1" si="1"/>
        <v>0</v>
      </c>
      <c r="K26">
        <v>3.5</v>
      </c>
    </row>
    <row r="27" spans="1:11">
      <c r="A27">
        <f t="shared" ca="1" si="2"/>
        <v>2025</v>
      </c>
      <c r="B27" s="140">
        <f t="shared" ca="1" si="3"/>
        <v>45683</v>
      </c>
      <c r="C27" t="str">
        <f ca="1">IFERROR(IF(VLOOKUP($B27,Übersichtsblatt!$B$64:$E$68,2,FALSE)=0,"",VLOOKUP($B27,Übersichtsblatt!$B$64:$E$68,2,FALSE)),"")</f>
        <v/>
      </c>
      <c r="D27">
        <f t="shared" ca="1" si="0"/>
        <v>0</v>
      </c>
      <c r="E27">
        <v>-3.5</v>
      </c>
      <c r="G27">
        <f t="shared" ca="1" si="4"/>
        <v>2025</v>
      </c>
      <c r="H27" s="140">
        <f t="shared" ca="1" si="5"/>
        <v>45683</v>
      </c>
      <c r="I27" t="str">
        <f ca="1">IFERROR(IF(VLOOKUP($H27,Übersichtsblatt!$B$14:$E$24,2,FALSE)=0,"",VLOOKUP(H27,Übersichtsblatt!$B$14:$E$24,2,FALSE)),"")</f>
        <v/>
      </c>
      <c r="J27">
        <f t="shared" ca="1" si="1"/>
        <v>0</v>
      </c>
      <c r="K27">
        <v>3.5</v>
      </c>
    </row>
    <row r="28" spans="1:11">
      <c r="A28">
        <f t="shared" ca="1" si="2"/>
        <v>2025</v>
      </c>
      <c r="B28" s="140">
        <f t="shared" ca="1" si="3"/>
        <v>45684</v>
      </c>
      <c r="C28" t="str">
        <f ca="1">IFERROR(IF(VLOOKUP($B28,Übersichtsblatt!$B$64:$E$68,2,FALSE)=0,"",VLOOKUP($B28,Übersichtsblatt!$B$64:$E$68,2,FALSE)),"")</f>
        <v/>
      </c>
      <c r="D28">
        <f t="shared" ca="1" si="0"/>
        <v>0</v>
      </c>
      <c r="E28">
        <v>-3.5</v>
      </c>
      <c r="G28">
        <f t="shared" ca="1" si="4"/>
        <v>2025</v>
      </c>
      <c r="H28" s="140">
        <f t="shared" ca="1" si="5"/>
        <v>45684</v>
      </c>
      <c r="I28" t="str">
        <f ca="1">IFERROR(IF(VLOOKUP($H28,Übersichtsblatt!$B$14:$E$24,2,FALSE)=0,"",VLOOKUP(H28,Übersichtsblatt!$B$14:$E$24,2,FALSE)),"")</f>
        <v/>
      </c>
      <c r="J28">
        <f t="shared" ca="1" si="1"/>
        <v>0</v>
      </c>
      <c r="K28">
        <v>3.5</v>
      </c>
    </row>
    <row r="29" spans="1:11">
      <c r="A29">
        <f t="shared" ca="1" si="2"/>
        <v>2025</v>
      </c>
      <c r="B29" s="140">
        <f t="shared" ca="1" si="3"/>
        <v>45685</v>
      </c>
      <c r="C29" t="str">
        <f ca="1">IFERROR(IF(VLOOKUP($B29,Übersichtsblatt!$B$64:$E$68,2,FALSE)=0,"",VLOOKUP($B29,Übersichtsblatt!$B$64:$E$68,2,FALSE)),"")</f>
        <v/>
      </c>
      <c r="D29">
        <f t="shared" ca="1" si="0"/>
        <v>0</v>
      </c>
      <c r="E29">
        <v>-3.5</v>
      </c>
      <c r="G29">
        <f t="shared" ca="1" si="4"/>
        <v>2025</v>
      </c>
      <c r="H29" s="140">
        <f t="shared" ca="1" si="5"/>
        <v>45685</v>
      </c>
      <c r="I29" t="str">
        <f ca="1">IFERROR(IF(VLOOKUP($H29,Übersichtsblatt!$B$14:$E$24,2,FALSE)=0,"",VLOOKUP(H29,Übersichtsblatt!$B$14:$E$24,2,FALSE)),"")</f>
        <v/>
      </c>
      <c r="J29">
        <f t="shared" ca="1" si="1"/>
        <v>0</v>
      </c>
      <c r="K29">
        <v>3.5</v>
      </c>
    </row>
    <row r="30" spans="1:11">
      <c r="A30">
        <f t="shared" ca="1" si="2"/>
        <v>2025</v>
      </c>
      <c r="B30" s="140">
        <f t="shared" ca="1" si="3"/>
        <v>45686</v>
      </c>
      <c r="C30" t="str">
        <f ca="1">IFERROR(IF(VLOOKUP($B30,Übersichtsblatt!$B$64:$E$68,2,FALSE)=0,"",VLOOKUP($B30,Übersichtsblatt!$B$64:$E$68,2,FALSE)),"")</f>
        <v/>
      </c>
      <c r="D30">
        <f t="shared" ca="1" si="0"/>
        <v>0</v>
      </c>
      <c r="E30">
        <v>-3.5</v>
      </c>
      <c r="G30">
        <f t="shared" ca="1" si="4"/>
        <v>2025</v>
      </c>
      <c r="H30" s="140">
        <f t="shared" ca="1" si="5"/>
        <v>45686</v>
      </c>
      <c r="I30" t="str">
        <f ca="1">IFERROR(IF(VLOOKUP($H30,Übersichtsblatt!$B$14:$E$24,2,FALSE)=0,"",VLOOKUP(H30,Übersichtsblatt!$B$14:$E$24,2,FALSE)),"")</f>
        <v/>
      </c>
      <c r="J30">
        <f t="shared" ca="1" si="1"/>
        <v>0</v>
      </c>
      <c r="K30">
        <v>3.5</v>
      </c>
    </row>
    <row r="31" spans="1:11">
      <c r="A31">
        <f t="shared" ca="1" si="2"/>
        <v>2025</v>
      </c>
      <c r="B31" s="140">
        <f t="shared" ca="1" si="3"/>
        <v>45687</v>
      </c>
      <c r="C31" t="str">
        <f ca="1">IFERROR(IF(VLOOKUP($B31,Übersichtsblatt!$B$64:$E$68,2,FALSE)=0,"",VLOOKUP($B31,Übersichtsblatt!$B$64:$E$68,2,FALSE)),"")</f>
        <v/>
      </c>
      <c r="D31">
        <f t="shared" ca="1" si="0"/>
        <v>0</v>
      </c>
      <c r="E31">
        <v>-3.5</v>
      </c>
      <c r="G31">
        <f t="shared" ca="1" si="4"/>
        <v>2025</v>
      </c>
      <c r="H31" s="140">
        <f t="shared" ca="1" si="5"/>
        <v>45687</v>
      </c>
      <c r="I31" t="str">
        <f ca="1">IFERROR(IF(VLOOKUP($H31,Übersichtsblatt!$B$14:$E$24,2,FALSE)=0,"",VLOOKUP(H31,Übersichtsblatt!$B$14:$E$24,2,FALSE)),"")</f>
        <v/>
      </c>
      <c r="J31">
        <f t="shared" ca="1" si="1"/>
        <v>0</v>
      </c>
      <c r="K31">
        <v>3.5</v>
      </c>
    </row>
    <row r="32" spans="1:11">
      <c r="A32">
        <f t="shared" ca="1" si="2"/>
        <v>2025</v>
      </c>
      <c r="B32" s="140">
        <f t="shared" ca="1" si="3"/>
        <v>45688</v>
      </c>
      <c r="C32" t="str">
        <f ca="1">IFERROR(IF(VLOOKUP($B32,Übersichtsblatt!$B$64:$E$68,2,FALSE)=0,"",VLOOKUP($B32,Übersichtsblatt!$B$64:$E$68,2,FALSE)),"")</f>
        <v/>
      </c>
      <c r="D32">
        <f t="shared" ca="1" si="0"/>
        <v>0</v>
      </c>
      <c r="E32">
        <v>-3.5</v>
      </c>
      <c r="G32">
        <f t="shared" ca="1" si="4"/>
        <v>2025</v>
      </c>
      <c r="H32" s="140">
        <f t="shared" ca="1" si="5"/>
        <v>45688</v>
      </c>
      <c r="I32" t="str">
        <f ca="1">IFERROR(IF(VLOOKUP($H32,Übersichtsblatt!$B$14:$E$24,2,FALSE)=0,"",VLOOKUP(H32,Übersichtsblatt!$B$14:$E$24,2,FALSE)),"")</f>
        <v/>
      </c>
      <c r="J32">
        <f t="shared" ca="1" si="1"/>
        <v>0</v>
      </c>
      <c r="K32">
        <v>3.5</v>
      </c>
    </row>
    <row r="33" spans="1:11">
      <c r="A33">
        <f t="shared" ca="1" si="2"/>
        <v>2025</v>
      </c>
      <c r="B33" s="140">
        <f t="shared" ca="1" si="3"/>
        <v>45689</v>
      </c>
      <c r="C33" t="str">
        <f ca="1">IFERROR(IF(VLOOKUP($B33,Übersichtsblatt!$B$64:$E$68,2,FALSE)=0,"",VLOOKUP($B33,Übersichtsblatt!$B$64:$E$68,2,FALSE)),"")</f>
        <v/>
      </c>
      <c r="D33">
        <f t="shared" ca="1" si="0"/>
        <v>0</v>
      </c>
      <c r="E33">
        <v>-12.5</v>
      </c>
      <c r="G33">
        <f t="shared" ca="1" si="4"/>
        <v>2025</v>
      </c>
      <c r="H33" s="140">
        <f t="shared" ca="1" si="5"/>
        <v>45689</v>
      </c>
      <c r="I33" t="str">
        <f ca="1">IFERROR(IF(VLOOKUP($H33,Übersichtsblatt!$B$14:$E$24,2,FALSE)=0,"",VLOOKUP(H33,Übersichtsblatt!$B$14:$E$24,2,FALSE)),"")</f>
        <v/>
      </c>
      <c r="J33">
        <f t="shared" ca="1" si="1"/>
        <v>0</v>
      </c>
      <c r="K33">
        <v>12.5</v>
      </c>
    </row>
    <row r="34" spans="1:11">
      <c r="A34">
        <f t="shared" ca="1" si="2"/>
        <v>2025</v>
      </c>
      <c r="B34" s="140">
        <f t="shared" ca="1" si="3"/>
        <v>45690</v>
      </c>
      <c r="C34" t="str">
        <f ca="1">IFERROR(IF(VLOOKUP($B34,Übersichtsblatt!$B$64:$E$68,2,FALSE)=0,"",VLOOKUP($B34,Übersichtsblatt!$B$64:$E$68,2,FALSE)),"")</f>
        <v/>
      </c>
      <c r="D34">
        <f t="shared" ca="1" si="0"/>
        <v>0</v>
      </c>
      <c r="E34">
        <v>-12.5</v>
      </c>
      <c r="G34">
        <f t="shared" ca="1" si="4"/>
        <v>2025</v>
      </c>
      <c r="H34" s="140">
        <f t="shared" ca="1" si="5"/>
        <v>45690</v>
      </c>
      <c r="I34" t="str">
        <f ca="1">IFERROR(IF(VLOOKUP($H34,Übersichtsblatt!$B$14:$E$24,2,FALSE)=0,"",VLOOKUP(H34,Übersichtsblatt!$B$14:$E$24,2,FALSE)),"")</f>
        <v/>
      </c>
      <c r="J34">
        <f t="shared" ca="1" si="1"/>
        <v>0</v>
      </c>
      <c r="K34">
        <v>12.5</v>
      </c>
    </row>
    <row r="35" spans="1:11">
      <c r="A35">
        <f t="shared" ca="1" si="2"/>
        <v>2025</v>
      </c>
      <c r="B35" s="140">
        <f t="shared" ca="1" si="3"/>
        <v>45691</v>
      </c>
      <c r="C35" t="str">
        <f ca="1">IFERROR(IF(VLOOKUP($B35,Übersichtsblatt!$B$64:$E$68,2,FALSE)=0,"",VLOOKUP($B35,Übersichtsblatt!$B$64:$E$68,2,FALSE)),"")</f>
        <v/>
      </c>
      <c r="D35">
        <f t="shared" ca="1" si="0"/>
        <v>0</v>
      </c>
      <c r="E35">
        <v>-12.5</v>
      </c>
      <c r="G35">
        <f t="shared" ca="1" si="4"/>
        <v>2025</v>
      </c>
      <c r="H35" s="140">
        <f t="shared" ca="1" si="5"/>
        <v>45691</v>
      </c>
      <c r="I35" t="str">
        <f ca="1">IFERROR(IF(VLOOKUP($H35,Übersichtsblatt!$B$14:$E$24,2,FALSE)=0,"",VLOOKUP(H35,Übersichtsblatt!$B$14:$E$24,2,FALSE)),"")</f>
        <v/>
      </c>
      <c r="J35">
        <f t="shared" ca="1" si="1"/>
        <v>0</v>
      </c>
      <c r="K35">
        <v>12.5</v>
      </c>
    </row>
    <row r="36" spans="1:11">
      <c r="A36">
        <f t="shared" ca="1" si="2"/>
        <v>2025</v>
      </c>
      <c r="B36" s="140">
        <f t="shared" ca="1" si="3"/>
        <v>45692</v>
      </c>
      <c r="C36" t="str">
        <f ca="1">IFERROR(IF(VLOOKUP($B36,Übersichtsblatt!$B$64:$E$68,2,FALSE)=0,"",VLOOKUP($B36,Übersichtsblatt!$B$64:$E$68,2,FALSE)),"")</f>
        <v/>
      </c>
      <c r="D36">
        <f t="shared" ca="1" si="0"/>
        <v>0</v>
      </c>
      <c r="E36">
        <v>-12.5</v>
      </c>
      <c r="G36">
        <f t="shared" ca="1" si="4"/>
        <v>2025</v>
      </c>
      <c r="H36" s="140">
        <f t="shared" ca="1" si="5"/>
        <v>45692</v>
      </c>
      <c r="I36" t="str">
        <f ca="1">IFERROR(IF(VLOOKUP($H36,Übersichtsblatt!$B$14:$E$24,2,FALSE)=0,"",VLOOKUP(H36,Übersichtsblatt!$B$14:$E$24,2,FALSE)),"")</f>
        <v/>
      </c>
      <c r="J36">
        <f t="shared" ca="1" si="1"/>
        <v>0</v>
      </c>
      <c r="K36">
        <v>12.5</v>
      </c>
    </row>
    <row r="37" spans="1:11">
      <c r="A37">
        <f t="shared" ca="1" si="2"/>
        <v>2025</v>
      </c>
      <c r="B37" s="140">
        <f t="shared" ca="1" si="3"/>
        <v>45693</v>
      </c>
      <c r="C37" t="str">
        <f ca="1">IFERROR(IF(VLOOKUP($B37,Übersichtsblatt!$B$64:$E$68,2,FALSE)=0,"",VLOOKUP($B37,Übersichtsblatt!$B$64:$E$68,2,FALSE)),"")</f>
        <v/>
      </c>
      <c r="D37">
        <f t="shared" ca="1" si="0"/>
        <v>0</v>
      </c>
      <c r="E37">
        <v>-12.5</v>
      </c>
      <c r="G37">
        <f t="shared" ca="1" si="4"/>
        <v>2025</v>
      </c>
      <c r="H37" s="140">
        <f t="shared" ca="1" si="5"/>
        <v>45693</v>
      </c>
      <c r="I37" t="str">
        <f ca="1">IFERROR(IF(VLOOKUP($H37,Übersichtsblatt!$B$14:$E$24,2,FALSE)=0,"",VLOOKUP(H37,Übersichtsblatt!$B$14:$E$24,2,FALSE)),"")</f>
        <v/>
      </c>
      <c r="J37">
        <f t="shared" ca="1" si="1"/>
        <v>0</v>
      </c>
      <c r="K37">
        <v>12.5</v>
      </c>
    </row>
    <row r="38" spans="1:11">
      <c r="A38">
        <f t="shared" ca="1" si="2"/>
        <v>2025</v>
      </c>
      <c r="B38" s="140">
        <f t="shared" ca="1" si="3"/>
        <v>45694</v>
      </c>
      <c r="C38" t="str">
        <f ca="1">IFERROR(IF(VLOOKUP($B38,Übersichtsblatt!$B$64:$E$68,2,FALSE)=0,"",VLOOKUP($B38,Übersichtsblatt!$B$64:$E$68,2,FALSE)),"")</f>
        <v/>
      </c>
      <c r="D38">
        <f t="shared" ca="1" si="0"/>
        <v>0</v>
      </c>
      <c r="E38">
        <v>-12.5</v>
      </c>
      <c r="G38">
        <f t="shared" ca="1" si="4"/>
        <v>2025</v>
      </c>
      <c r="H38" s="140">
        <f t="shared" ca="1" si="5"/>
        <v>45694</v>
      </c>
      <c r="I38" t="str">
        <f ca="1">IFERROR(IF(VLOOKUP($H38,Übersichtsblatt!$B$14:$E$24,2,FALSE)=0,"",VLOOKUP(H38,Übersichtsblatt!$B$14:$E$24,2,FALSE)),"")</f>
        <v/>
      </c>
      <c r="J38">
        <f t="shared" ca="1" si="1"/>
        <v>0</v>
      </c>
      <c r="K38">
        <v>12.5</v>
      </c>
    </row>
    <row r="39" spans="1:11">
      <c r="A39">
        <f t="shared" ca="1" si="2"/>
        <v>2025</v>
      </c>
      <c r="B39" s="140">
        <f t="shared" ca="1" si="3"/>
        <v>45695</v>
      </c>
      <c r="C39" t="str">
        <f ca="1">IFERROR(IF(VLOOKUP($B39,Übersichtsblatt!$B$64:$E$68,2,FALSE)=0,"",VLOOKUP($B39,Übersichtsblatt!$B$64:$E$68,2,FALSE)),"")</f>
        <v/>
      </c>
      <c r="D39">
        <f t="shared" ca="1" si="0"/>
        <v>0</v>
      </c>
      <c r="E39">
        <v>-12.5</v>
      </c>
      <c r="G39">
        <f t="shared" ca="1" si="4"/>
        <v>2025</v>
      </c>
      <c r="H39" s="140">
        <f t="shared" ca="1" si="5"/>
        <v>45695</v>
      </c>
      <c r="I39" t="str">
        <f ca="1">IFERROR(IF(VLOOKUP($H39,Übersichtsblatt!$B$14:$E$24,2,FALSE)=0,"",VLOOKUP(H39,Übersichtsblatt!$B$14:$E$24,2,FALSE)),"")</f>
        <v/>
      </c>
      <c r="J39">
        <f t="shared" ca="1" si="1"/>
        <v>0</v>
      </c>
      <c r="K39">
        <v>12.5</v>
      </c>
    </row>
    <row r="40" spans="1:11">
      <c r="A40">
        <f t="shared" ca="1" si="2"/>
        <v>2025</v>
      </c>
      <c r="B40" s="140">
        <f t="shared" ca="1" si="3"/>
        <v>45696</v>
      </c>
      <c r="C40" t="str">
        <f ca="1">IFERROR(IF(VLOOKUP($B40,Übersichtsblatt!$B$64:$E$68,2,FALSE)=0,"",VLOOKUP($B40,Übersichtsblatt!$B$64:$E$68,2,FALSE)),"")</f>
        <v/>
      </c>
      <c r="D40">
        <f t="shared" ca="1" si="0"/>
        <v>0</v>
      </c>
      <c r="E40">
        <v>-12.5</v>
      </c>
      <c r="G40">
        <f t="shared" ca="1" si="4"/>
        <v>2025</v>
      </c>
      <c r="H40" s="140">
        <f t="shared" ca="1" si="5"/>
        <v>45696</v>
      </c>
      <c r="I40" t="str">
        <f ca="1">IFERROR(IF(VLOOKUP($H40,Übersichtsblatt!$B$14:$E$24,2,FALSE)=0,"",VLOOKUP(H40,Übersichtsblatt!$B$14:$E$24,2,FALSE)),"")</f>
        <v/>
      </c>
      <c r="J40">
        <f t="shared" ca="1" si="1"/>
        <v>0</v>
      </c>
      <c r="K40">
        <v>12.5</v>
      </c>
    </row>
    <row r="41" spans="1:11">
      <c r="A41">
        <f t="shared" ca="1" si="2"/>
        <v>2025</v>
      </c>
      <c r="B41" s="140">
        <f t="shared" ca="1" si="3"/>
        <v>45697</v>
      </c>
      <c r="C41" t="str">
        <f ca="1">IFERROR(IF(VLOOKUP($B41,Übersichtsblatt!$B$64:$E$68,2,FALSE)=0,"",VLOOKUP($B41,Übersichtsblatt!$B$64:$E$68,2,FALSE)),"")</f>
        <v/>
      </c>
      <c r="D41">
        <f t="shared" ca="1" si="0"/>
        <v>0</v>
      </c>
      <c r="E41">
        <v>-12.5</v>
      </c>
      <c r="G41">
        <f t="shared" ca="1" si="4"/>
        <v>2025</v>
      </c>
      <c r="H41" s="140">
        <f t="shared" ca="1" si="5"/>
        <v>45697</v>
      </c>
      <c r="I41" t="str">
        <f ca="1">IFERROR(IF(VLOOKUP($H41,Übersichtsblatt!$B$14:$E$24,2,FALSE)=0,"",VLOOKUP(H41,Übersichtsblatt!$B$14:$E$24,2,FALSE)),"")</f>
        <v/>
      </c>
      <c r="J41">
        <f t="shared" ca="1" si="1"/>
        <v>0</v>
      </c>
      <c r="K41">
        <v>12.5</v>
      </c>
    </row>
    <row r="42" spans="1:11">
      <c r="A42">
        <f t="shared" ca="1" si="2"/>
        <v>2025</v>
      </c>
      <c r="B42" s="140">
        <f t="shared" ca="1" si="3"/>
        <v>45698</v>
      </c>
      <c r="C42" t="str">
        <f ca="1">IFERROR(IF(VLOOKUP($B42,Übersichtsblatt!$B$64:$E$68,2,FALSE)=0,"",VLOOKUP($B42,Übersichtsblatt!$B$64:$E$68,2,FALSE)),"")</f>
        <v/>
      </c>
      <c r="D42">
        <f t="shared" ca="1" si="0"/>
        <v>0</v>
      </c>
      <c r="E42">
        <v>-12.5</v>
      </c>
      <c r="G42">
        <f t="shared" ca="1" si="4"/>
        <v>2025</v>
      </c>
      <c r="H42" s="140">
        <f t="shared" ca="1" si="5"/>
        <v>45698</v>
      </c>
      <c r="I42" t="str">
        <f ca="1">IFERROR(IF(VLOOKUP($H42,Übersichtsblatt!$B$14:$E$24,2,FALSE)=0,"",VLOOKUP(H42,Übersichtsblatt!$B$14:$E$24,2,FALSE)),"")</f>
        <v/>
      </c>
      <c r="J42">
        <f t="shared" ca="1" si="1"/>
        <v>0</v>
      </c>
      <c r="K42">
        <v>12.5</v>
      </c>
    </row>
    <row r="43" spans="1:11">
      <c r="A43">
        <f t="shared" ca="1" si="2"/>
        <v>2025</v>
      </c>
      <c r="B43" s="140">
        <f t="shared" ca="1" si="3"/>
        <v>45699</v>
      </c>
      <c r="C43" t="str">
        <f ca="1">IFERROR(IF(VLOOKUP($B43,Übersichtsblatt!$B$64:$E$68,2,FALSE)=0,"",VLOOKUP($B43,Übersichtsblatt!$B$64:$E$68,2,FALSE)),"")</f>
        <v/>
      </c>
      <c r="D43">
        <f t="shared" ca="1" si="0"/>
        <v>0</v>
      </c>
      <c r="E43">
        <v>-12.5</v>
      </c>
      <c r="G43">
        <f t="shared" ca="1" si="4"/>
        <v>2025</v>
      </c>
      <c r="H43" s="140">
        <f t="shared" ca="1" si="5"/>
        <v>45699</v>
      </c>
      <c r="I43" t="str">
        <f ca="1">IFERROR(IF(VLOOKUP($H43,Übersichtsblatt!$B$14:$E$24,2,FALSE)=0,"",VLOOKUP(H43,Übersichtsblatt!$B$14:$E$24,2,FALSE)),"")</f>
        <v/>
      </c>
      <c r="J43">
        <f t="shared" ca="1" si="1"/>
        <v>0</v>
      </c>
      <c r="K43">
        <v>12.5</v>
      </c>
    </row>
    <row r="44" spans="1:11">
      <c r="A44">
        <f t="shared" ca="1" si="2"/>
        <v>2025</v>
      </c>
      <c r="B44" s="140">
        <f t="shared" ca="1" si="3"/>
        <v>45700</v>
      </c>
      <c r="C44" t="str">
        <f ca="1">IFERROR(IF(VLOOKUP($B44,Übersichtsblatt!$B$64:$E$68,2,FALSE)=0,"",VLOOKUP($B44,Übersichtsblatt!$B$64:$E$68,2,FALSE)),"")</f>
        <v/>
      </c>
      <c r="D44">
        <f t="shared" ca="1" si="0"/>
        <v>0</v>
      </c>
      <c r="E44">
        <v>-12.5</v>
      </c>
      <c r="G44">
        <f t="shared" ca="1" si="4"/>
        <v>2025</v>
      </c>
      <c r="H44" s="140">
        <f t="shared" ca="1" si="5"/>
        <v>45700</v>
      </c>
      <c r="I44" t="str">
        <f ca="1">IFERROR(IF(VLOOKUP($H44,Übersichtsblatt!$B$14:$E$24,2,FALSE)=0,"",VLOOKUP(H44,Übersichtsblatt!$B$14:$E$24,2,FALSE)),"")</f>
        <v/>
      </c>
      <c r="J44">
        <f t="shared" ca="1" si="1"/>
        <v>0</v>
      </c>
      <c r="K44">
        <v>12.5</v>
      </c>
    </row>
    <row r="45" spans="1:11">
      <c r="A45">
        <f t="shared" ca="1" si="2"/>
        <v>2025</v>
      </c>
      <c r="B45" s="140">
        <f t="shared" ca="1" si="3"/>
        <v>45701</v>
      </c>
      <c r="C45" t="str">
        <f ca="1">IFERROR(IF(VLOOKUP($B45,Übersichtsblatt!$B$64:$E$68,2,FALSE)=0,"",VLOOKUP($B45,Übersichtsblatt!$B$64:$E$68,2,FALSE)),"")</f>
        <v/>
      </c>
      <c r="D45">
        <f t="shared" ca="1" si="0"/>
        <v>0</v>
      </c>
      <c r="E45">
        <v>-12.5</v>
      </c>
      <c r="G45">
        <f t="shared" ca="1" si="4"/>
        <v>2025</v>
      </c>
      <c r="H45" s="140">
        <f t="shared" ca="1" si="5"/>
        <v>45701</v>
      </c>
      <c r="I45" t="str">
        <f ca="1">IFERROR(IF(VLOOKUP($H45,Übersichtsblatt!$B$14:$E$24,2,FALSE)=0,"",VLOOKUP(H45,Übersichtsblatt!$B$14:$E$24,2,FALSE)),"")</f>
        <v/>
      </c>
      <c r="J45">
        <f t="shared" ca="1" si="1"/>
        <v>0</v>
      </c>
      <c r="K45">
        <v>12.5</v>
      </c>
    </row>
    <row r="46" spans="1:11">
      <c r="A46">
        <f t="shared" ca="1" si="2"/>
        <v>2025</v>
      </c>
      <c r="B46" s="140">
        <f t="shared" ca="1" si="3"/>
        <v>45702</v>
      </c>
      <c r="C46" t="str">
        <f ca="1">IFERROR(IF(VLOOKUP($B46,Übersichtsblatt!$B$64:$E$68,2,FALSE)=0,"",VLOOKUP($B46,Übersichtsblatt!$B$64:$E$68,2,FALSE)),"")</f>
        <v/>
      </c>
      <c r="D46">
        <f t="shared" ca="1" si="0"/>
        <v>0</v>
      </c>
      <c r="E46">
        <v>-12.5</v>
      </c>
      <c r="G46">
        <f t="shared" ca="1" si="4"/>
        <v>2025</v>
      </c>
      <c r="H46" s="140">
        <f t="shared" ca="1" si="5"/>
        <v>45702</v>
      </c>
      <c r="I46" t="str">
        <f ca="1">IFERROR(IF(VLOOKUP($H46,Übersichtsblatt!$B$14:$E$24,2,FALSE)=0,"",VLOOKUP(H46,Übersichtsblatt!$B$14:$E$24,2,FALSE)),"")</f>
        <v/>
      </c>
      <c r="J46">
        <f t="shared" ca="1" si="1"/>
        <v>0</v>
      </c>
      <c r="K46">
        <v>12.5</v>
      </c>
    </row>
    <row r="47" spans="1:11">
      <c r="A47">
        <f t="shared" ca="1" si="2"/>
        <v>2025</v>
      </c>
      <c r="B47" s="140">
        <f t="shared" ca="1" si="3"/>
        <v>45703</v>
      </c>
      <c r="C47" t="str">
        <f ca="1">IFERROR(IF(VLOOKUP($B47,Übersichtsblatt!$B$64:$E$68,2,FALSE)=0,"",VLOOKUP($B47,Übersichtsblatt!$B$64:$E$68,2,FALSE)),"")</f>
        <v/>
      </c>
      <c r="D47">
        <f t="shared" ca="1" si="0"/>
        <v>0</v>
      </c>
      <c r="E47">
        <v>-12.5</v>
      </c>
      <c r="G47">
        <f t="shared" ca="1" si="4"/>
        <v>2025</v>
      </c>
      <c r="H47" s="140">
        <f t="shared" ca="1" si="5"/>
        <v>45703</v>
      </c>
      <c r="I47" t="str">
        <f ca="1">IFERROR(IF(VLOOKUP($H47,Übersichtsblatt!$B$14:$E$24,2,FALSE)=0,"",VLOOKUP(H47,Übersichtsblatt!$B$14:$E$24,2,FALSE)),"")</f>
        <v/>
      </c>
      <c r="J47">
        <f t="shared" ca="1" si="1"/>
        <v>0</v>
      </c>
      <c r="K47">
        <v>12.5</v>
      </c>
    </row>
    <row r="48" spans="1:11">
      <c r="A48">
        <f t="shared" ca="1" si="2"/>
        <v>2025</v>
      </c>
      <c r="B48" s="140">
        <f t="shared" ca="1" si="3"/>
        <v>45704</v>
      </c>
      <c r="C48" t="str">
        <f ca="1">IFERROR(IF(VLOOKUP($B48,Übersichtsblatt!$B$64:$E$68,2,FALSE)=0,"",VLOOKUP($B48,Übersichtsblatt!$B$64:$E$68,2,FALSE)),"")</f>
        <v/>
      </c>
      <c r="D48">
        <f t="shared" ca="1" si="0"/>
        <v>0</v>
      </c>
      <c r="E48">
        <v>-12.5</v>
      </c>
      <c r="G48">
        <f t="shared" ca="1" si="4"/>
        <v>2025</v>
      </c>
      <c r="H48" s="140">
        <f t="shared" ca="1" si="5"/>
        <v>45704</v>
      </c>
      <c r="I48" t="str">
        <f ca="1">IFERROR(IF(VLOOKUP($H48,Übersichtsblatt!$B$14:$E$24,2,FALSE)=0,"",VLOOKUP(H48,Übersichtsblatt!$B$14:$E$24,2,FALSE)),"")</f>
        <v/>
      </c>
      <c r="J48">
        <f t="shared" ca="1" si="1"/>
        <v>0</v>
      </c>
      <c r="K48">
        <v>12.5</v>
      </c>
    </row>
    <row r="49" spans="1:11">
      <c r="A49">
        <f t="shared" ca="1" si="2"/>
        <v>2025</v>
      </c>
      <c r="B49" s="140">
        <f t="shared" ca="1" si="3"/>
        <v>45705</v>
      </c>
      <c r="C49" t="str">
        <f ca="1">IFERROR(IF(VLOOKUP($B49,Übersichtsblatt!$B$64:$E$68,2,FALSE)=0,"",VLOOKUP($B49,Übersichtsblatt!$B$64:$E$68,2,FALSE)),"")</f>
        <v/>
      </c>
      <c r="D49">
        <f t="shared" ca="1" si="0"/>
        <v>0</v>
      </c>
      <c r="E49">
        <v>-12.5</v>
      </c>
      <c r="G49">
        <f t="shared" ca="1" si="4"/>
        <v>2025</v>
      </c>
      <c r="H49" s="140">
        <f t="shared" ca="1" si="5"/>
        <v>45705</v>
      </c>
      <c r="I49" t="str">
        <f ca="1">IFERROR(IF(VLOOKUP($H49,Übersichtsblatt!$B$14:$E$24,2,FALSE)=0,"",VLOOKUP(H49,Übersichtsblatt!$B$14:$E$24,2,FALSE)),"")</f>
        <v/>
      </c>
      <c r="J49">
        <f t="shared" ca="1" si="1"/>
        <v>0</v>
      </c>
      <c r="K49">
        <v>12.5</v>
      </c>
    </row>
    <row r="50" spans="1:11">
      <c r="A50">
        <f t="shared" ca="1" si="2"/>
        <v>2025</v>
      </c>
      <c r="B50" s="140">
        <f t="shared" ca="1" si="3"/>
        <v>45706</v>
      </c>
      <c r="C50" t="str">
        <f ca="1">IFERROR(IF(VLOOKUP($B50,Übersichtsblatt!$B$64:$E$68,2,FALSE)=0,"",VLOOKUP($B50,Übersichtsblatt!$B$64:$E$68,2,FALSE)),"")</f>
        <v/>
      </c>
      <c r="D50">
        <f t="shared" ca="1" si="0"/>
        <v>0</v>
      </c>
      <c r="E50">
        <v>-12.5</v>
      </c>
      <c r="G50">
        <f t="shared" ca="1" si="4"/>
        <v>2025</v>
      </c>
      <c r="H50" s="140">
        <f t="shared" ca="1" si="5"/>
        <v>45706</v>
      </c>
      <c r="I50" t="str">
        <f ca="1">IFERROR(IF(VLOOKUP($H50,Übersichtsblatt!$B$14:$E$24,2,FALSE)=0,"",VLOOKUP(H50,Übersichtsblatt!$B$14:$E$24,2,FALSE)),"")</f>
        <v/>
      </c>
      <c r="J50">
        <f t="shared" ca="1" si="1"/>
        <v>0</v>
      </c>
      <c r="K50">
        <v>12.5</v>
      </c>
    </row>
    <row r="51" spans="1:11">
      <c r="A51">
        <f t="shared" ca="1" si="2"/>
        <v>2025</v>
      </c>
      <c r="B51" s="140">
        <f t="shared" ca="1" si="3"/>
        <v>45707</v>
      </c>
      <c r="C51" t="str">
        <f ca="1">IFERROR(IF(VLOOKUP($B51,Übersichtsblatt!$B$64:$E$68,2,FALSE)=0,"",VLOOKUP($B51,Übersichtsblatt!$B$64:$E$68,2,FALSE)),"")</f>
        <v/>
      </c>
      <c r="D51">
        <f t="shared" ca="1" si="0"/>
        <v>0</v>
      </c>
      <c r="E51">
        <v>-12.5</v>
      </c>
      <c r="G51">
        <f t="shared" ca="1" si="4"/>
        <v>2025</v>
      </c>
      <c r="H51" s="140">
        <f t="shared" ca="1" si="5"/>
        <v>45707</v>
      </c>
      <c r="I51" t="str">
        <f ca="1">IFERROR(IF(VLOOKUP($H51,Übersichtsblatt!$B$14:$E$24,2,FALSE)=0,"",VLOOKUP(H51,Übersichtsblatt!$B$14:$E$24,2,FALSE)),"")</f>
        <v/>
      </c>
      <c r="J51">
        <f t="shared" ca="1" si="1"/>
        <v>0</v>
      </c>
      <c r="K51">
        <v>12.5</v>
      </c>
    </row>
    <row r="52" spans="1:11">
      <c r="A52">
        <f t="shared" ca="1" si="2"/>
        <v>2025</v>
      </c>
      <c r="B52" s="140">
        <f t="shared" ca="1" si="3"/>
        <v>45708</v>
      </c>
      <c r="C52" t="str">
        <f ca="1">IFERROR(IF(VLOOKUP($B52,Übersichtsblatt!$B$64:$E$68,2,FALSE)=0,"",VLOOKUP($B52,Übersichtsblatt!$B$64:$E$68,2,FALSE)),"")</f>
        <v/>
      </c>
      <c r="D52">
        <f t="shared" ca="1" si="0"/>
        <v>0</v>
      </c>
      <c r="E52">
        <v>-12.5</v>
      </c>
      <c r="G52">
        <f t="shared" ca="1" si="4"/>
        <v>2025</v>
      </c>
      <c r="H52" s="140">
        <f t="shared" ca="1" si="5"/>
        <v>45708</v>
      </c>
      <c r="I52" t="str">
        <f ca="1">IFERROR(IF(VLOOKUP($H52,Übersichtsblatt!$B$14:$E$24,2,FALSE)=0,"",VLOOKUP(H52,Übersichtsblatt!$B$14:$E$24,2,FALSE)),"")</f>
        <v/>
      </c>
      <c r="J52">
        <f t="shared" ca="1" si="1"/>
        <v>0</v>
      </c>
      <c r="K52">
        <v>12.5</v>
      </c>
    </row>
    <row r="53" spans="1:11">
      <c r="A53">
        <f t="shared" ca="1" si="2"/>
        <v>2025</v>
      </c>
      <c r="B53" s="140">
        <f t="shared" ca="1" si="3"/>
        <v>45709</v>
      </c>
      <c r="C53" t="str">
        <f ca="1">IFERROR(IF(VLOOKUP($B53,Übersichtsblatt!$B$64:$E$68,2,FALSE)=0,"",VLOOKUP($B53,Übersichtsblatt!$B$64:$E$68,2,FALSE)),"")</f>
        <v/>
      </c>
      <c r="D53">
        <f t="shared" ca="1" si="0"/>
        <v>0</v>
      </c>
      <c r="E53">
        <v>-12.5</v>
      </c>
      <c r="G53">
        <f t="shared" ca="1" si="4"/>
        <v>2025</v>
      </c>
      <c r="H53" s="140">
        <f t="shared" ca="1" si="5"/>
        <v>45709</v>
      </c>
      <c r="I53" t="str">
        <f ca="1">IFERROR(IF(VLOOKUP($H53,Übersichtsblatt!$B$14:$E$24,2,FALSE)=0,"",VLOOKUP(H53,Übersichtsblatt!$B$14:$E$24,2,FALSE)),"")</f>
        <v/>
      </c>
      <c r="J53">
        <f t="shared" ca="1" si="1"/>
        <v>0</v>
      </c>
      <c r="K53">
        <v>12.5</v>
      </c>
    </row>
    <row r="54" spans="1:11">
      <c r="A54">
        <f t="shared" ca="1" si="2"/>
        <v>2025</v>
      </c>
      <c r="B54" s="140">
        <f t="shared" ca="1" si="3"/>
        <v>45710</v>
      </c>
      <c r="C54" t="str">
        <f ca="1">IFERROR(IF(VLOOKUP($B54,Übersichtsblatt!$B$64:$E$68,2,FALSE)=0,"",VLOOKUP($B54,Übersichtsblatt!$B$64:$E$68,2,FALSE)),"")</f>
        <v/>
      </c>
      <c r="D54">
        <f t="shared" ca="1" si="0"/>
        <v>0</v>
      </c>
      <c r="E54">
        <v>-12.5</v>
      </c>
      <c r="G54">
        <f t="shared" ca="1" si="4"/>
        <v>2025</v>
      </c>
      <c r="H54" s="140">
        <f t="shared" ca="1" si="5"/>
        <v>45710</v>
      </c>
      <c r="I54" t="str">
        <f ca="1">IFERROR(IF(VLOOKUP($H54,Übersichtsblatt!$B$14:$E$24,2,FALSE)=0,"",VLOOKUP(H54,Übersichtsblatt!$B$14:$E$24,2,FALSE)),"")</f>
        <v/>
      </c>
      <c r="J54">
        <f t="shared" ca="1" si="1"/>
        <v>0</v>
      </c>
      <c r="K54">
        <v>12.5</v>
      </c>
    </row>
    <row r="55" spans="1:11">
      <c r="A55">
        <f t="shared" ca="1" si="2"/>
        <v>2025</v>
      </c>
      <c r="B55" s="140">
        <f t="shared" ca="1" si="3"/>
        <v>45711</v>
      </c>
      <c r="C55" t="str">
        <f ca="1">IFERROR(IF(VLOOKUP($B55,Übersichtsblatt!$B$64:$E$68,2,FALSE)=0,"",VLOOKUP($B55,Übersichtsblatt!$B$64:$E$68,2,FALSE)),"")</f>
        <v/>
      </c>
      <c r="D55">
        <f t="shared" ca="1" si="0"/>
        <v>0</v>
      </c>
      <c r="E55">
        <v>-12.5</v>
      </c>
      <c r="G55">
        <f t="shared" ca="1" si="4"/>
        <v>2025</v>
      </c>
      <c r="H55" s="140">
        <f t="shared" ca="1" si="5"/>
        <v>45711</v>
      </c>
      <c r="I55" t="str">
        <f ca="1">IFERROR(IF(VLOOKUP($H55,Übersichtsblatt!$B$14:$E$24,2,FALSE)=0,"",VLOOKUP(H55,Übersichtsblatt!$B$14:$E$24,2,FALSE)),"")</f>
        <v/>
      </c>
      <c r="J55">
        <f t="shared" ca="1" si="1"/>
        <v>0</v>
      </c>
      <c r="K55">
        <v>12.5</v>
      </c>
    </row>
    <row r="56" spans="1:11">
      <c r="A56">
        <f t="shared" ca="1" si="2"/>
        <v>2025</v>
      </c>
      <c r="B56" s="140">
        <f t="shared" ca="1" si="3"/>
        <v>45712</v>
      </c>
      <c r="C56" t="str">
        <f ca="1">IFERROR(IF(VLOOKUP($B56,Übersichtsblatt!$B$64:$E$68,2,FALSE)=0,"",VLOOKUP($B56,Übersichtsblatt!$B$64:$E$68,2,FALSE)),"")</f>
        <v/>
      </c>
      <c r="D56">
        <f t="shared" ca="1" si="0"/>
        <v>0</v>
      </c>
      <c r="E56">
        <v>-12.5</v>
      </c>
      <c r="G56">
        <f t="shared" ca="1" si="4"/>
        <v>2025</v>
      </c>
      <c r="H56" s="140">
        <f t="shared" ca="1" si="5"/>
        <v>45712</v>
      </c>
      <c r="I56" t="str">
        <f ca="1">IFERROR(IF(VLOOKUP($H56,Übersichtsblatt!$B$14:$E$24,2,FALSE)=0,"",VLOOKUP(H56,Übersichtsblatt!$B$14:$E$24,2,FALSE)),"")</f>
        <v/>
      </c>
      <c r="J56">
        <f t="shared" ca="1" si="1"/>
        <v>0</v>
      </c>
      <c r="K56">
        <v>12.5</v>
      </c>
    </row>
    <row r="57" spans="1:11">
      <c r="A57">
        <f t="shared" ca="1" si="2"/>
        <v>2025</v>
      </c>
      <c r="B57" s="140">
        <f t="shared" ca="1" si="3"/>
        <v>45713</v>
      </c>
      <c r="C57" t="str">
        <f ca="1">IFERROR(IF(VLOOKUP($B57,Übersichtsblatt!$B$64:$E$68,2,FALSE)=0,"",VLOOKUP($B57,Übersichtsblatt!$B$64:$E$68,2,FALSE)),"")</f>
        <v/>
      </c>
      <c r="D57">
        <f t="shared" ca="1" si="0"/>
        <v>0</v>
      </c>
      <c r="E57">
        <v>-12.5</v>
      </c>
      <c r="G57">
        <f t="shared" ca="1" si="4"/>
        <v>2025</v>
      </c>
      <c r="H57" s="140">
        <f t="shared" ca="1" si="5"/>
        <v>45713</v>
      </c>
      <c r="I57" t="str">
        <f ca="1">IFERROR(IF(VLOOKUP($H57,Übersichtsblatt!$B$14:$E$24,2,FALSE)=0,"",VLOOKUP(H57,Übersichtsblatt!$B$14:$E$24,2,FALSE)),"")</f>
        <v/>
      </c>
      <c r="J57">
        <f t="shared" ca="1" si="1"/>
        <v>0</v>
      </c>
      <c r="K57">
        <v>12.5</v>
      </c>
    </row>
    <row r="58" spans="1:11">
      <c r="A58">
        <f t="shared" ca="1" si="2"/>
        <v>2025</v>
      </c>
      <c r="B58" s="140">
        <f t="shared" ca="1" si="3"/>
        <v>45714</v>
      </c>
      <c r="C58" t="str">
        <f ca="1">IFERROR(IF(VLOOKUP($B58,Übersichtsblatt!$B$64:$E$68,2,FALSE)=0,"",VLOOKUP($B58,Übersichtsblatt!$B$64:$E$68,2,FALSE)),"")</f>
        <v/>
      </c>
      <c r="D58">
        <f t="shared" ca="1" si="0"/>
        <v>0</v>
      </c>
      <c r="E58">
        <v>-12.5</v>
      </c>
      <c r="G58">
        <f t="shared" ca="1" si="4"/>
        <v>2025</v>
      </c>
      <c r="H58" s="140">
        <f t="shared" ca="1" si="5"/>
        <v>45714</v>
      </c>
      <c r="I58" t="str">
        <f ca="1">IFERROR(IF(VLOOKUP($H58,Übersichtsblatt!$B$14:$E$24,2,FALSE)=0,"",VLOOKUP(H58,Übersichtsblatt!$B$14:$E$24,2,FALSE)),"")</f>
        <v/>
      </c>
      <c r="J58">
        <f t="shared" ca="1" si="1"/>
        <v>0</v>
      </c>
      <c r="K58">
        <v>12.5</v>
      </c>
    </row>
    <row r="59" spans="1:11">
      <c r="A59">
        <f t="shared" ca="1" si="2"/>
        <v>2025</v>
      </c>
      <c r="B59" s="140">
        <f t="shared" ca="1" si="3"/>
        <v>45715</v>
      </c>
      <c r="C59" t="str">
        <f ca="1">IFERROR(IF(VLOOKUP($B59,Übersichtsblatt!$B$64:$E$68,2,FALSE)=0,"",VLOOKUP($B59,Übersichtsblatt!$B$64:$E$68,2,FALSE)),"")</f>
        <v/>
      </c>
      <c r="D59">
        <f t="shared" ca="1" si="0"/>
        <v>0</v>
      </c>
      <c r="E59">
        <v>-12.5</v>
      </c>
      <c r="G59">
        <f t="shared" ca="1" si="4"/>
        <v>2025</v>
      </c>
      <c r="H59" s="140">
        <f t="shared" ca="1" si="5"/>
        <v>45715</v>
      </c>
      <c r="I59" t="str">
        <f ca="1">IFERROR(IF(VLOOKUP($H59,Übersichtsblatt!$B$14:$E$24,2,FALSE)=0,"",VLOOKUP(H59,Übersichtsblatt!$B$14:$E$24,2,FALSE)),"")</f>
        <v/>
      </c>
      <c r="J59">
        <f t="shared" ca="1" si="1"/>
        <v>0</v>
      </c>
      <c r="K59">
        <v>12.5</v>
      </c>
    </row>
    <row r="60" spans="1:11">
      <c r="A60">
        <f t="shared" ca="1" si="2"/>
        <v>2025</v>
      </c>
      <c r="B60" s="140">
        <f t="shared" ca="1" si="3"/>
        <v>45716</v>
      </c>
      <c r="C60" t="str">
        <f ca="1">IFERROR(IF(VLOOKUP($B60,Übersichtsblatt!$B$64:$E$68,2,FALSE)=0,"",VLOOKUP($B60,Übersichtsblatt!$B$64:$E$68,2,FALSE)),"")</f>
        <v/>
      </c>
      <c r="D60">
        <f t="shared" ca="1" si="0"/>
        <v>0</v>
      </c>
      <c r="E60">
        <v>-12.5</v>
      </c>
      <c r="G60">
        <f t="shared" ca="1" si="4"/>
        <v>2025</v>
      </c>
      <c r="H60" s="140">
        <f t="shared" ca="1" si="5"/>
        <v>45716</v>
      </c>
      <c r="I60" t="str">
        <f ca="1">IFERROR(IF(VLOOKUP($H60,Übersichtsblatt!$B$14:$E$24,2,FALSE)=0,"",VLOOKUP(H60,Übersichtsblatt!$B$14:$E$24,2,FALSE)),"")</f>
        <v/>
      </c>
      <c r="J60">
        <f t="shared" ca="1" si="1"/>
        <v>0</v>
      </c>
      <c r="K60">
        <v>12.5</v>
      </c>
    </row>
    <row r="61" spans="1:11">
      <c r="A61">
        <f t="shared" ca="1" si="2"/>
        <v>2025</v>
      </c>
      <c r="B61" s="140">
        <f t="shared" ca="1" si="3"/>
        <v>45717</v>
      </c>
      <c r="C61" t="str">
        <f ca="1">IFERROR(IF(VLOOKUP($B61,Übersichtsblatt!$B$64:$E$68,2,FALSE)=0,"",VLOOKUP($B61,Übersichtsblatt!$B$64:$E$68,2,FALSE)),"")</f>
        <v/>
      </c>
      <c r="D61">
        <f t="shared" ca="1" si="0"/>
        <v>0</v>
      </c>
      <c r="E61">
        <v>-12.5</v>
      </c>
      <c r="G61">
        <f t="shared" ca="1" si="4"/>
        <v>2025</v>
      </c>
      <c r="H61" s="140">
        <f t="shared" ca="1" si="5"/>
        <v>45717</v>
      </c>
      <c r="J61">
        <f t="shared" si="1"/>
        <v>0</v>
      </c>
      <c r="K61">
        <v>12.5</v>
      </c>
    </row>
    <row r="62" spans="1:11">
      <c r="A62">
        <f t="shared" ca="1" si="2"/>
        <v>2025</v>
      </c>
      <c r="B62" s="140">
        <f ca="1">DATE(A2,3,1)</f>
        <v>45717</v>
      </c>
      <c r="C62" t="str">
        <f ca="1">IFERROR(IF(VLOOKUP($B62,Übersichtsblatt!$B$64:$E$68,2,FALSE)=0,"",VLOOKUP($B62,Übersichtsblatt!$B$64:$E$68,2,FALSE)),"")</f>
        <v/>
      </c>
      <c r="D62">
        <f t="shared" ca="1" si="0"/>
        <v>0</v>
      </c>
      <c r="E62">
        <v>-6.5</v>
      </c>
      <c r="G62">
        <f t="shared" ca="1" si="4"/>
        <v>2025</v>
      </c>
      <c r="H62" s="140">
        <f ca="1">DATE(G2,3,1)</f>
        <v>45717</v>
      </c>
      <c r="I62" t="str">
        <f ca="1">IFERROR(IF(VLOOKUP($H62,Übersichtsblatt!$B$14:$E$24,2,FALSE)=0,"",VLOOKUP(H62,Übersichtsblatt!$B$14:$E$24,2,FALSE)),"")</f>
        <v/>
      </c>
      <c r="J62">
        <f t="shared" ca="1" si="1"/>
        <v>0</v>
      </c>
      <c r="K62">
        <v>6.5</v>
      </c>
    </row>
    <row r="63" spans="1:11">
      <c r="A63">
        <f t="shared" ca="1" si="2"/>
        <v>2025</v>
      </c>
      <c r="B63" s="140">
        <f t="shared" ca="1" si="3"/>
        <v>45718</v>
      </c>
      <c r="C63" t="str">
        <f ca="1">IFERROR(IF(VLOOKUP($B63,Übersichtsblatt!$B$64:$E$68,2,FALSE)=0,"",VLOOKUP($B63,Übersichtsblatt!$B$64:$E$68,2,FALSE)),"")</f>
        <v/>
      </c>
      <c r="D63">
        <f t="shared" ca="1" si="0"/>
        <v>0</v>
      </c>
      <c r="E63">
        <v>-6.5</v>
      </c>
      <c r="G63">
        <f t="shared" ca="1" si="4"/>
        <v>2025</v>
      </c>
      <c r="H63" s="140">
        <f t="shared" ca="1" si="5"/>
        <v>45718</v>
      </c>
      <c r="I63" t="str">
        <f ca="1">IFERROR(IF(VLOOKUP($H63,Übersichtsblatt!$B$14:$E$24,2,FALSE)=0,"",VLOOKUP(H63,Übersichtsblatt!$B$14:$E$24,2,FALSE)),"")</f>
        <v/>
      </c>
      <c r="J63">
        <f t="shared" ca="1" si="1"/>
        <v>0</v>
      </c>
      <c r="K63">
        <v>6.5</v>
      </c>
    </row>
    <row r="64" spans="1:11">
      <c r="A64">
        <f t="shared" ca="1" si="2"/>
        <v>2025</v>
      </c>
      <c r="B64" s="140">
        <f t="shared" ca="1" si="3"/>
        <v>45719</v>
      </c>
      <c r="C64" t="str">
        <f ca="1">IFERROR(IF(VLOOKUP($B64,Übersichtsblatt!$B$64:$E$68,2,FALSE)=0,"",VLOOKUP($B64,Übersichtsblatt!$B$64:$E$68,2,FALSE)),"")</f>
        <v/>
      </c>
      <c r="D64">
        <f t="shared" ca="1" si="0"/>
        <v>0</v>
      </c>
      <c r="E64">
        <v>-6.5</v>
      </c>
      <c r="G64">
        <f t="shared" ca="1" si="4"/>
        <v>2025</v>
      </c>
      <c r="H64" s="140">
        <f t="shared" ca="1" si="5"/>
        <v>45719</v>
      </c>
      <c r="I64" t="str">
        <f ca="1">IFERROR(IF(VLOOKUP($H64,Übersichtsblatt!$B$14:$E$24,2,FALSE)=0,"",VLOOKUP(H64,Übersichtsblatt!$B$14:$E$24,2,FALSE)),"")</f>
        <v/>
      </c>
      <c r="J64">
        <f t="shared" ca="1" si="1"/>
        <v>0</v>
      </c>
      <c r="K64">
        <v>6.5</v>
      </c>
    </row>
    <row r="65" spans="1:11">
      <c r="A65">
        <f t="shared" ca="1" si="2"/>
        <v>2025</v>
      </c>
      <c r="B65" s="140">
        <f t="shared" ca="1" si="3"/>
        <v>45720</v>
      </c>
      <c r="C65" t="str">
        <f ca="1">IFERROR(IF(VLOOKUP($B65,Übersichtsblatt!$B$64:$E$68,2,FALSE)=0,"",VLOOKUP($B65,Übersichtsblatt!$B$64:$E$68,2,FALSE)),"")</f>
        <v/>
      </c>
      <c r="D65">
        <f t="shared" ca="1" si="0"/>
        <v>0</v>
      </c>
      <c r="E65">
        <v>-6.5</v>
      </c>
      <c r="G65">
        <f t="shared" ca="1" si="4"/>
        <v>2025</v>
      </c>
      <c r="H65" s="140">
        <f t="shared" ca="1" si="5"/>
        <v>45720</v>
      </c>
      <c r="I65" t="str">
        <f ca="1">IFERROR(IF(VLOOKUP($H65,Übersichtsblatt!$B$14:$E$24,2,FALSE)=0,"",VLOOKUP(H65,Übersichtsblatt!$B$14:$E$24,2,FALSE)),"")</f>
        <v/>
      </c>
      <c r="J65">
        <f t="shared" ca="1" si="1"/>
        <v>0</v>
      </c>
      <c r="K65">
        <v>6.5</v>
      </c>
    </row>
    <row r="66" spans="1:11">
      <c r="A66">
        <f t="shared" ca="1" si="2"/>
        <v>2025</v>
      </c>
      <c r="B66" s="140">
        <f t="shared" ca="1" si="3"/>
        <v>45721</v>
      </c>
      <c r="C66" t="str">
        <f ca="1">IFERROR(IF(VLOOKUP($B66,Übersichtsblatt!$B$64:$E$68,2,FALSE)=0,"",VLOOKUP($B66,Übersichtsblatt!$B$64:$E$68,2,FALSE)),"")</f>
        <v/>
      </c>
      <c r="D66">
        <f t="shared" ca="1" si="0"/>
        <v>0</v>
      </c>
      <c r="E66">
        <v>-6.5</v>
      </c>
      <c r="G66">
        <f t="shared" ca="1" si="4"/>
        <v>2025</v>
      </c>
      <c r="H66" s="140">
        <f t="shared" ca="1" si="5"/>
        <v>45721</v>
      </c>
      <c r="I66" t="str">
        <f ca="1">IFERROR(IF(VLOOKUP($H66,Übersichtsblatt!$B$14:$E$24,2,FALSE)=0,"",VLOOKUP(H66,Übersichtsblatt!$B$14:$E$24,2,FALSE)),"")</f>
        <v/>
      </c>
      <c r="J66">
        <f t="shared" ca="1" si="1"/>
        <v>0</v>
      </c>
      <c r="K66">
        <v>6.5</v>
      </c>
    </row>
    <row r="67" spans="1:11">
      <c r="A67">
        <f t="shared" ca="1" si="2"/>
        <v>2025</v>
      </c>
      <c r="B67" s="140">
        <f t="shared" ca="1" si="3"/>
        <v>45722</v>
      </c>
      <c r="C67" t="str">
        <f ca="1">IFERROR(IF(VLOOKUP($B67,Übersichtsblatt!$B$64:$E$68,2,FALSE)=0,"",VLOOKUP($B67,Übersichtsblatt!$B$64:$E$68,2,FALSE)),"")</f>
        <v/>
      </c>
      <c r="D67">
        <f t="shared" ca="1" si="0"/>
        <v>0</v>
      </c>
      <c r="E67">
        <v>-6.5</v>
      </c>
      <c r="G67">
        <f t="shared" ca="1" si="4"/>
        <v>2025</v>
      </c>
      <c r="H67" s="140">
        <f t="shared" ca="1" si="5"/>
        <v>45722</v>
      </c>
      <c r="I67" t="str">
        <f ca="1">IFERROR(IF(VLOOKUP($H67,Übersichtsblatt!$B$14:$E$24,2,FALSE)=0,"",VLOOKUP(H67,Übersichtsblatt!$B$14:$E$24,2,FALSE)),"")</f>
        <v/>
      </c>
      <c r="J67">
        <f t="shared" ca="1" si="1"/>
        <v>0</v>
      </c>
      <c r="K67">
        <v>6.5</v>
      </c>
    </row>
    <row r="68" spans="1:11">
      <c r="A68">
        <f t="shared" ca="1" si="2"/>
        <v>2025</v>
      </c>
      <c r="B68" s="140">
        <f t="shared" ca="1" si="3"/>
        <v>45723</v>
      </c>
      <c r="C68" t="str">
        <f ca="1">IFERROR(IF(VLOOKUP($B68,Übersichtsblatt!$B$64:$E$68,2,FALSE)=0,"",VLOOKUP($B68,Übersichtsblatt!$B$64:$E$68,2,FALSE)),"")</f>
        <v/>
      </c>
      <c r="D68">
        <f t="shared" ref="D68:D131" ca="1" si="6">IF($C68="",0,$E68)</f>
        <v>0</v>
      </c>
      <c r="E68">
        <v>-6.5</v>
      </c>
      <c r="G68">
        <f t="shared" ca="1" si="4"/>
        <v>2025</v>
      </c>
      <c r="H68" s="140">
        <f t="shared" ca="1" si="5"/>
        <v>45723</v>
      </c>
      <c r="I68" t="str">
        <f ca="1">IFERROR(IF(VLOOKUP($H68,Übersichtsblatt!$B$14:$E$24,2,FALSE)=0,"",VLOOKUP(H68,Übersichtsblatt!$B$14:$E$24,2,FALSE)),"")</f>
        <v/>
      </c>
      <c r="J68">
        <f t="shared" ref="J68:J131" ca="1" si="7">IF($I68="",0,$K68)</f>
        <v>0</v>
      </c>
      <c r="K68">
        <v>6.5</v>
      </c>
    </row>
    <row r="69" spans="1:11">
      <c r="A69">
        <f t="shared" ref="A69:A132" ca="1" si="8">YEAR(B69)</f>
        <v>2025</v>
      </c>
      <c r="B69" s="140">
        <f t="shared" ref="B69:B132" ca="1" si="9">B68+1</f>
        <v>45724</v>
      </c>
      <c r="C69" t="str">
        <f ca="1">IFERROR(IF(VLOOKUP($B69,Übersichtsblatt!$B$64:$E$68,2,FALSE)=0,"",VLOOKUP($B69,Übersichtsblatt!$B$64:$E$68,2,FALSE)),"")</f>
        <v/>
      </c>
      <c r="D69">
        <f t="shared" ca="1" si="6"/>
        <v>0</v>
      </c>
      <c r="E69">
        <v>-6.5</v>
      </c>
      <c r="G69">
        <f t="shared" ref="G69:G132" ca="1" si="10">YEAR(H69)</f>
        <v>2025</v>
      </c>
      <c r="H69" s="140">
        <f t="shared" ref="H69:H132" ca="1" si="11">H68+1</f>
        <v>45724</v>
      </c>
      <c r="I69" t="str">
        <f ca="1">IFERROR(IF(VLOOKUP($H69,Übersichtsblatt!$B$14:$E$24,2,FALSE)=0,"",VLOOKUP(H69,Übersichtsblatt!$B$14:$E$24,2,FALSE)),"")</f>
        <v/>
      </c>
      <c r="J69">
        <f t="shared" ca="1" si="7"/>
        <v>0</v>
      </c>
      <c r="K69">
        <v>6.5</v>
      </c>
    </row>
    <row r="70" spans="1:11">
      <c r="A70">
        <f t="shared" ca="1" si="8"/>
        <v>2025</v>
      </c>
      <c r="B70" s="140">
        <f t="shared" ca="1" si="9"/>
        <v>45725</v>
      </c>
      <c r="C70" t="str">
        <f ca="1">IFERROR(IF(VLOOKUP($B70,Übersichtsblatt!$B$64:$E$68,2,FALSE)=0,"",VLOOKUP($B70,Übersichtsblatt!$B$64:$E$68,2,FALSE)),"")</f>
        <v/>
      </c>
      <c r="D70">
        <f t="shared" ca="1" si="6"/>
        <v>0</v>
      </c>
      <c r="E70">
        <v>-6.5</v>
      </c>
      <c r="G70">
        <f t="shared" ca="1" si="10"/>
        <v>2025</v>
      </c>
      <c r="H70" s="140">
        <f t="shared" ca="1" si="11"/>
        <v>45725</v>
      </c>
      <c r="I70" t="str">
        <f ca="1">IFERROR(IF(VLOOKUP($H70,Übersichtsblatt!$B$14:$E$24,2,FALSE)=0,"",VLOOKUP(H70,Übersichtsblatt!$B$14:$E$24,2,FALSE)),"")</f>
        <v/>
      </c>
      <c r="J70">
        <f t="shared" ca="1" si="7"/>
        <v>0</v>
      </c>
      <c r="K70">
        <v>6.5</v>
      </c>
    </row>
    <row r="71" spans="1:11">
      <c r="A71">
        <f t="shared" ca="1" si="8"/>
        <v>2025</v>
      </c>
      <c r="B71" s="140">
        <f t="shared" ca="1" si="9"/>
        <v>45726</v>
      </c>
      <c r="C71" t="str">
        <f ca="1">IFERROR(IF(VLOOKUP($B71,Übersichtsblatt!$B$64:$E$68,2,FALSE)=0,"",VLOOKUP($B71,Übersichtsblatt!$B$64:$E$68,2,FALSE)),"")</f>
        <v/>
      </c>
      <c r="D71">
        <f t="shared" ca="1" si="6"/>
        <v>0</v>
      </c>
      <c r="E71">
        <v>-6.5</v>
      </c>
      <c r="G71">
        <f t="shared" ca="1" si="10"/>
        <v>2025</v>
      </c>
      <c r="H71" s="140">
        <f t="shared" ca="1" si="11"/>
        <v>45726</v>
      </c>
      <c r="I71" t="str">
        <f ca="1">IFERROR(IF(VLOOKUP($H71,Übersichtsblatt!$B$14:$E$24,2,FALSE)=0,"",VLOOKUP(H71,Übersichtsblatt!$B$14:$E$24,2,FALSE)),"")</f>
        <v/>
      </c>
      <c r="J71">
        <f t="shared" ca="1" si="7"/>
        <v>0</v>
      </c>
      <c r="K71">
        <v>6.5</v>
      </c>
    </row>
    <row r="72" spans="1:11">
      <c r="A72">
        <f t="shared" ca="1" si="8"/>
        <v>2025</v>
      </c>
      <c r="B72" s="140">
        <f t="shared" ca="1" si="9"/>
        <v>45727</v>
      </c>
      <c r="C72" t="str">
        <f ca="1">IFERROR(IF(VLOOKUP($B72,Übersichtsblatt!$B$64:$E$68,2,FALSE)=0,"",VLOOKUP($B72,Übersichtsblatt!$B$64:$E$68,2,FALSE)),"")</f>
        <v/>
      </c>
      <c r="D72">
        <f t="shared" ca="1" si="6"/>
        <v>0</v>
      </c>
      <c r="E72">
        <v>-6.5</v>
      </c>
      <c r="G72">
        <f t="shared" ca="1" si="10"/>
        <v>2025</v>
      </c>
      <c r="H72" s="140">
        <f t="shared" ca="1" si="11"/>
        <v>45727</v>
      </c>
      <c r="I72" t="str">
        <f ca="1">IFERROR(IF(VLOOKUP($H72,Übersichtsblatt!$B$14:$E$24,2,FALSE)=0,"",VLOOKUP(H72,Übersichtsblatt!$B$14:$E$24,2,FALSE)),"")</f>
        <v/>
      </c>
      <c r="J72">
        <f t="shared" ca="1" si="7"/>
        <v>0</v>
      </c>
      <c r="K72">
        <v>6.5</v>
      </c>
    </row>
    <row r="73" spans="1:11">
      <c r="A73">
        <f t="shared" ca="1" si="8"/>
        <v>2025</v>
      </c>
      <c r="B73" s="140">
        <f t="shared" ca="1" si="9"/>
        <v>45728</v>
      </c>
      <c r="C73" t="str">
        <f ca="1">IFERROR(IF(VLOOKUP($B73,Übersichtsblatt!$B$64:$E$68,2,FALSE)=0,"",VLOOKUP($B73,Übersichtsblatt!$B$64:$E$68,2,FALSE)),"")</f>
        <v/>
      </c>
      <c r="D73">
        <f t="shared" ca="1" si="6"/>
        <v>0</v>
      </c>
      <c r="E73">
        <v>-6.5</v>
      </c>
      <c r="G73">
        <f t="shared" ca="1" si="10"/>
        <v>2025</v>
      </c>
      <c r="H73" s="140">
        <f t="shared" ca="1" si="11"/>
        <v>45728</v>
      </c>
      <c r="I73" t="str">
        <f ca="1">IFERROR(IF(VLOOKUP($H73,Übersichtsblatt!$B$14:$E$24,2,FALSE)=0,"",VLOOKUP(H73,Übersichtsblatt!$B$14:$E$24,2,FALSE)),"")</f>
        <v/>
      </c>
      <c r="J73">
        <f t="shared" ca="1" si="7"/>
        <v>0</v>
      </c>
      <c r="K73">
        <v>6.5</v>
      </c>
    </row>
    <row r="74" spans="1:11">
      <c r="A74">
        <f t="shared" ca="1" si="8"/>
        <v>2025</v>
      </c>
      <c r="B74" s="140">
        <f t="shared" ca="1" si="9"/>
        <v>45729</v>
      </c>
      <c r="C74" t="str">
        <f ca="1">IFERROR(IF(VLOOKUP($B74,Übersichtsblatt!$B$64:$E$68,2,FALSE)=0,"",VLOOKUP($B74,Übersichtsblatt!$B$64:$E$68,2,FALSE)),"")</f>
        <v/>
      </c>
      <c r="D74">
        <f t="shared" ca="1" si="6"/>
        <v>0</v>
      </c>
      <c r="E74">
        <v>-6.5</v>
      </c>
      <c r="G74">
        <f t="shared" ca="1" si="10"/>
        <v>2025</v>
      </c>
      <c r="H74" s="140">
        <f t="shared" ca="1" si="11"/>
        <v>45729</v>
      </c>
      <c r="I74" t="str">
        <f ca="1">IFERROR(IF(VLOOKUP($H74,Übersichtsblatt!$B$14:$E$24,2,FALSE)=0,"",VLOOKUP(H74,Übersichtsblatt!$B$14:$E$24,2,FALSE)),"")</f>
        <v/>
      </c>
      <c r="J74">
        <f t="shared" ca="1" si="7"/>
        <v>0</v>
      </c>
      <c r="K74">
        <v>6.5</v>
      </c>
    </row>
    <row r="75" spans="1:11">
      <c r="A75">
        <f t="shared" ca="1" si="8"/>
        <v>2025</v>
      </c>
      <c r="B75" s="140">
        <f t="shared" ca="1" si="9"/>
        <v>45730</v>
      </c>
      <c r="C75" t="str">
        <f ca="1">IFERROR(IF(VLOOKUP($B75,Übersichtsblatt!$B$64:$E$68,2,FALSE)=0,"",VLOOKUP($B75,Übersichtsblatt!$B$64:$E$68,2,FALSE)),"")</f>
        <v/>
      </c>
      <c r="D75">
        <f t="shared" ca="1" si="6"/>
        <v>0</v>
      </c>
      <c r="E75">
        <v>-6.5</v>
      </c>
      <c r="G75">
        <f t="shared" ca="1" si="10"/>
        <v>2025</v>
      </c>
      <c r="H75" s="140">
        <f t="shared" ca="1" si="11"/>
        <v>45730</v>
      </c>
      <c r="I75" t="str">
        <f ca="1">IFERROR(IF(VLOOKUP($H75,Übersichtsblatt!$B$14:$E$24,2,FALSE)=0,"",VLOOKUP(H75,Übersichtsblatt!$B$14:$E$24,2,FALSE)),"")</f>
        <v/>
      </c>
      <c r="J75">
        <f t="shared" ca="1" si="7"/>
        <v>0</v>
      </c>
      <c r="K75">
        <v>6.5</v>
      </c>
    </row>
    <row r="76" spans="1:11">
      <c r="A76">
        <f t="shared" ca="1" si="8"/>
        <v>2025</v>
      </c>
      <c r="B76" s="140">
        <f t="shared" ca="1" si="9"/>
        <v>45731</v>
      </c>
      <c r="C76" t="str">
        <f ca="1">IFERROR(IF(VLOOKUP($B76,Übersichtsblatt!$B$64:$E$68,2,FALSE)=0,"",VLOOKUP($B76,Übersichtsblatt!$B$64:$E$68,2,FALSE)),"")</f>
        <v/>
      </c>
      <c r="D76">
        <f t="shared" ca="1" si="6"/>
        <v>0</v>
      </c>
      <c r="E76">
        <v>-6.5</v>
      </c>
      <c r="G76">
        <f t="shared" ca="1" si="10"/>
        <v>2025</v>
      </c>
      <c r="H76" s="140">
        <f t="shared" ca="1" si="11"/>
        <v>45731</v>
      </c>
      <c r="I76" t="str">
        <f ca="1">IFERROR(IF(VLOOKUP($H76,Übersichtsblatt!$B$14:$E$24,2,FALSE)=0,"",VLOOKUP(H76,Übersichtsblatt!$B$14:$E$24,2,FALSE)),"")</f>
        <v/>
      </c>
      <c r="J76">
        <f t="shared" ca="1" si="7"/>
        <v>0</v>
      </c>
      <c r="K76">
        <v>6.5</v>
      </c>
    </row>
    <row r="77" spans="1:11">
      <c r="A77">
        <f t="shared" ca="1" si="8"/>
        <v>2025</v>
      </c>
      <c r="B77" s="140">
        <f t="shared" ca="1" si="9"/>
        <v>45732</v>
      </c>
      <c r="C77" t="str">
        <f ca="1">IFERROR(IF(VLOOKUP($B77,Übersichtsblatt!$B$64:$E$68,2,FALSE)=0,"",VLOOKUP($B77,Übersichtsblatt!$B$64:$E$68,2,FALSE)),"")</f>
        <v/>
      </c>
      <c r="D77">
        <f t="shared" ca="1" si="6"/>
        <v>0</v>
      </c>
      <c r="E77">
        <v>-6.5</v>
      </c>
      <c r="G77">
        <f t="shared" ca="1" si="10"/>
        <v>2025</v>
      </c>
      <c r="H77" s="140">
        <f t="shared" ca="1" si="11"/>
        <v>45732</v>
      </c>
      <c r="I77" t="str">
        <f ca="1">IFERROR(IF(VLOOKUP($H77,Übersichtsblatt!$B$14:$E$24,2,FALSE)=0,"",VLOOKUP(H77,Übersichtsblatt!$B$14:$E$24,2,FALSE)),"")</f>
        <v/>
      </c>
      <c r="J77">
        <f t="shared" ca="1" si="7"/>
        <v>0</v>
      </c>
      <c r="K77">
        <v>6.5</v>
      </c>
    </row>
    <row r="78" spans="1:11">
      <c r="A78">
        <f t="shared" ca="1" si="8"/>
        <v>2025</v>
      </c>
      <c r="B78" s="140">
        <f t="shared" ca="1" si="9"/>
        <v>45733</v>
      </c>
      <c r="C78" t="str">
        <f ca="1">IFERROR(IF(VLOOKUP($B78,Übersichtsblatt!$B$64:$E$68,2,FALSE)=0,"",VLOOKUP($B78,Übersichtsblatt!$B$64:$E$68,2,FALSE)),"")</f>
        <v/>
      </c>
      <c r="D78">
        <f t="shared" ca="1" si="6"/>
        <v>0</v>
      </c>
      <c r="E78">
        <v>-6.5</v>
      </c>
      <c r="G78">
        <f t="shared" ca="1" si="10"/>
        <v>2025</v>
      </c>
      <c r="H78" s="140">
        <f t="shared" ca="1" si="11"/>
        <v>45733</v>
      </c>
      <c r="I78" t="str">
        <f ca="1">IFERROR(IF(VLOOKUP($H78,Übersichtsblatt!$B$14:$E$24,2,FALSE)=0,"",VLOOKUP(H78,Übersichtsblatt!$B$14:$E$24,2,FALSE)),"")</f>
        <v/>
      </c>
      <c r="J78">
        <f t="shared" ca="1" si="7"/>
        <v>0</v>
      </c>
      <c r="K78">
        <v>6.5</v>
      </c>
    </row>
    <row r="79" spans="1:11">
      <c r="A79">
        <f t="shared" ca="1" si="8"/>
        <v>2025</v>
      </c>
      <c r="B79" s="140">
        <f t="shared" ca="1" si="9"/>
        <v>45734</v>
      </c>
      <c r="C79" t="str">
        <f ca="1">IFERROR(IF(VLOOKUP($B79,Übersichtsblatt!$B$64:$E$68,2,FALSE)=0,"",VLOOKUP($B79,Übersichtsblatt!$B$64:$E$68,2,FALSE)),"")</f>
        <v/>
      </c>
      <c r="D79">
        <f t="shared" ca="1" si="6"/>
        <v>0</v>
      </c>
      <c r="E79">
        <v>-6.5</v>
      </c>
      <c r="G79">
        <f t="shared" ca="1" si="10"/>
        <v>2025</v>
      </c>
      <c r="H79" s="140">
        <f t="shared" ca="1" si="11"/>
        <v>45734</v>
      </c>
      <c r="I79" t="str">
        <f ca="1">IFERROR(IF(VLOOKUP($H79,Übersichtsblatt!$B$14:$E$24,2,FALSE)=0,"",VLOOKUP(H79,Übersichtsblatt!$B$14:$E$24,2,FALSE)),"")</f>
        <v/>
      </c>
      <c r="J79">
        <f t="shared" ca="1" si="7"/>
        <v>0</v>
      </c>
      <c r="K79">
        <v>6.5</v>
      </c>
    </row>
    <row r="80" spans="1:11">
      <c r="A80">
        <f t="shared" ca="1" si="8"/>
        <v>2025</v>
      </c>
      <c r="B80" s="140">
        <f t="shared" ca="1" si="9"/>
        <v>45735</v>
      </c>
      <c r="C80" t="str">
        <f ca="1">IFERROR(IF(VLOOKUP($B80,Übersichtsblatt!$B$64:$E$68,2,FALSE)=0,"",VLOOKUP($B80,Übersichtsblatt!$B$64:$E$68,2,FALSE)),"")</f>
        <v/>
      </c>
      <c r="D80">
        <f t="shared" ca="1" si="6"/>
        <v>0</v>
      </c>
      <c r="E80">
        <v>-6.5</v>
      </c>
      <c r="G80">
        <f t="shared" ca="1" si="10"/>
        <v>2025</v>
      </c>
      <c r="H80" s="140">
        <f t="shared" ca="1" si="11"/>
        <v>45735</v>
      </c>
      <c r="I80" t="str">
        <f ca="1">IFERROR(IF(VLOOKUP($H80,Übersichtsblatt!$B$14:$E$24,2,FALSE)=0,"",VLOOKUP(H80,Übersichtsblatt!$B$14:$E$24,2,FALSE)),"")</f>
        <v/>
      </c>
      <c r="J80">
        <f t="shared" ca="1" si="7"/>
        <v>0</v>
      </c>
      <c r="K80">
        <v>6.5</v>
      </c>
    </row>
    <row r="81" spans="1:11">
      <c r="A81">
        <f t="shared" ca="1" si="8"/>
        <v>2025</v>
      </c>
      <c r="B81" s="140">
        <f t="shared" ca="1" si="9"/>
        <v>45736</v>
      </c>
      <c r="C81" t="str">
        <f ca="1">IFERROR(IF(VLOOKUP($B81,Übersichtsblatt!$B$64:$E$68,2,FALSE)=0,"",VLOOKUP($B81,Übersichtsblatt!$B$64:$E$68,2,FALSE)),"")</f>
        <v/>
      </c>
      <c r="D81">
        <f t="shared" ca="1" si="6"/>
        <v>0</v>
      </c>
      <c r="E81">
        <v>-6.5</v>
      </c>
      <c r="G81">
        <f t="shared" ca="1" si="10"/>
        <v>2025</v>
      </c>
      <c r="H81" s="140">
        <f t="shared" ca="1" si="11"/>
        <v>45736</v>
      </c>
      <c r="I81" t="str">
        <f ca="1">IFERROR(IF(VLOOKUP($H81,Übersichtsblatt!$B$14:$E$24,2,FALSE)=0,"",VLOOKUP(H81,Übersichtsblatt!$B$14:$E$24,2,FALSE)),"")</f>
        <v/>
      </c>
      <c r="J81">
        <f t="shared" ca="1" si="7"/>
        <v>0</v>
      </c>
      <c r="K81">
        <v>6.5</v>
      </c>
    </row>
    <row r="82" spans="1:11">
      <c r="A82">
        <f t="shared" ca="1" si="8"/>
        <v>2025</v>
      </c>
      <c r="B82" s="140">
        <f t="shared" ca="1" si="9"/>
        <v>45737</v>
      </c>
      <c r="C82" t="str">
        <f ca="1">IFERROR(IF(VLOOKUP($B82,Übersichtsblatt!$B$64:$E$68,2,FALSE)=0,"",VLOOKUP($B82,Übersichtsblatt!$B$64:$E$68,2,FALSE)),"")</f>
        <v/>
      </c>
      <c r="D82">
        <f t="shared" ca="1" si="6"/>
        <v>0</v>
      </c>
      <c r="E82">
        <v>-6.5</v>
      </c>
      <c r="G82">
        <f t="shared" ca="1" si="10"/>
        <v>2025</v>
      </c>
      <c r="H82" s="140">
        <f t="shared" ca="1" si="11"/>
        <v>45737</v>
      </c>
      <c r="I82" t="str">
        <f ca="1">IFERROR(IF(VLOOKUP($H82,Übersichtsblatt!$B$14:$E$24,2,FALSE)=0,"",VLOOKUP(H82,Übersichtsblatt!$B$14:$E$24,2,FALSE)),"")</f>
        <v/>
      </c>
      <c r="J82">
        <f t="shared" ca="1" si="7"/>
        <v>0</v>
      </c>
      <c r="K82">
        <v>6.5</v>
      </c>
    </row>
    <row r="83" spans="1:11">
      <c r="A83">
        <f t="shared" ca="1" si="8"/>
        <v>2025</v>
      </c>
      <c r="B83" s="140">
        <f t="shared" ca="1" si="9"/>
        <v>45738</v>
      </c>
      <c r="C83" t="str">
        <f ca="1">IFERROR(IF(VLOOKUP($B83,Übersichtsblatt!$B$64:$E$68,2,FALSE)=0,"",VLOOKUP($B83,Übersichtsblatt!$B$64:$E$68,2,FALSE)),"")</f>
        <v/>
      </c>
      <c r="D83">
        <f t="shared" ca="1" si="6"/>
        <v>0</v>
      </c>
      <c r="E83">
        <v>-6.5</v>
      </c>
      <c r="G83">
        <f t="shared" ca="1" si="10"/>
        <v>2025</v>
      </c>
      <c r="H83" s="140">
        <f t="shared" ca="1" si="11"/>
        <v>45738</v>
      </c>
      <c r="I83" t="str">
        <f ca="1">IFERROR(IF(VLOOKUP($H83,Übersichtsblatt!$B$14:$E$24,2,FALSE)=0,"",VLOOKUP(H83,Übersichtsblatt!$B$14:$E$24,2,FALSE)),"")</f>
        <v/>
      </c>
      <c r="J83">
        <f t="shared" ca="1" si="7"/>
        <v>0</v>
      </c>
      <c r="K83">
        <v>6.5</v>
      </c>
    </row>
    <row r="84" spans="1:11">
      <c r="A84">
        <f t="shared" ca="1" si="8"/>
        <v>2025</v>
      </c>
      <c r="B84" s="140">
        <f t="shared" ca="1" si="9"/>
        <v>45739</v>
      </c>
      <c r="C84" t="str">
        <f ca="1">IFERROR(IF(VLOOKUP($B84,Übersichtsblatt!$B$64:$E$68,2,FALSE)=0,"",VLOOKUP($B84,Übersichtsblatt!$B$64:$E$68,2,FALSE)),"")</f>
        <v/>
      </c>
      <c r="D84">
        <f t="shared" ca="1" si="6"/>
        <v>0</v>
      </c>
      <c r="E84">
        <v>-6.5</v>
      </c>
      <c r="G84">
        <f t="shared" ca="1" si="10"/>
        <v>2025</v>
      </c>
      <c r="H84" s="140">
        <f t="shared" ca="1" si="11"/>
        <v>45739</v>
      </c>
      <c r="I84" t="str">
        <f ca="1">IFERROR(IF(VLOOKUP($H84,Übersichtsblatt!$B$14:$E$24,2,FALSE)=0,"",VLOOKUP(H84,Übersichtsblatt!$B$14:$E$24,2,FALSE)),"")</f>
        <v/>
      </c>
      <c r="J84">
        <f t="shared" ca="1" si="7"/>
        <v>0</v>
      </c>
      <c r="K84">
        <v>6.5</v>
      </c>
    </row>
    <row r="85" spans="1:11">
      <c r="A85">
        <f t="shared" ca="1" si="8"/>
        <v>2025</v>
      </c>
      <c r="B85" s="140">
        <f t="shared" ca="1" si="9"/>
        <v>45740</v>
      </c>
      <c r="C85" t="str">
        <f ca="1">IFERROR(IF(VLOOKUP($B85,Übersichtsblatt!$B$64:$E$68,2,FALSE)=0,"",VLOOKUP($B85,Übersichtsblatt!$B$64:$E$68,2,FALSE)),"")</f>
        <v/>
      </c>
      <c r="D85">
        <f t="shared" ca="1" si="6"/>
        <v>0</v>
      </c>
      <c r="E85">
        <v>-6.5</v>
      </c>
      <c r="G85">
        <f t="shared" ca="1" si="10"/>
        <v>2025</v>
      </c>
      <c r="H85" s="140">
        <f t="shared" ca="1" si="11"/>
        <v>45740</v>
      </c>
      <c r="I85" t="str">
        <f ca="1">IFERROR(IF(VLOOKUP($H85,Übersichtsblatt!$B$14:$E$24,2,FALSE)=0,"",VLOOKUP(H85,Übersichtsblatt!$B$14:$E$24,2,FALSE)),"")</f>
        <v/>
      </c>
      <c r="J85">
        <f t="shared" ca="1" si="7"/>
        <v>0</v>
      </c>
      <c r="K85">
        <v>6.5</v>
      </c>
    </row>
    <row r="86" spans="1:11">
      <c r="A86">
        <f t="shared" ca="1" si="8"/>
        <v>2025</v>
      </c>
      <c r="B86" s="140">
        <f t="shared" ca="1" si="9"/>
        <v>45741</v>
      </c>
      <c r="C86" t="str">
        <f ca="1">IFERROR(IF(VLOOKUP($B86,Übersichtsblatt!$B$64:$E$68,2,FALSE)=0,"",VLOOKUP($B86,Übersichtsblatt!$B$64:$E$68,2,FALSE)),"")</f>
        <v/>
      </c>
      <c r="D86">
        <f t="shared" ca="1" si="6"/>
        <v>0</v>
      </c>
      <c r="E86">
        <v>-6.5</v>
      </c>
      <c r="G86">
        <f t="shared" ca="1" si="10"/>
        <v>2025</v>
      </c>
      <c r="H86" s="140">
        <f t="shared" ca="1" si="11"/>
        <v>45741</v>
      </c>
      <c r="I86" t="str">
        <f ca="1">IFERROR(IF(VLOOKUP($H86,Übersichtsblatt!$B$14:$E$24,2,FALSE)=0,"",VLOOKUP(H86,Übersichtsblatt!$B$14:$E$24,2,FALSE)),"")</f>
        <v/>
      </c>
      <c r="J86">
        <f t="shared" ca="1" si="7"/>
        <v>0</v>
      </c>
      <c r="K86">
        <v>6.5</v>
      </c>
    </row>
    <row r="87" spans="1:11">
      <c r="A87">
        <f t="shared" ca="1" si="8"/>
        <v>2025</v>
      </c>
      <c r="B87" s="140">
        <f t="shared" ca="1" si="9"/>
        <v>45742</v>
      </c>
      <c r="C87" t="str">
        <f ca="1">IFERROR(IF(VLOOKUP($B87,Übersichtsblatt!$B$64:$E$68,2,FALSE)=0,"",VLOOKUP($B87,Übersichtsblatt!$B$64:$E$68,2,FALSE)),"")</f>
        <v/>
      </c>
      <c r="D87">
        <f t="shared" ca="1" si="6"/>
        <v>0</v>
      </c>
      <c r="E87">
        <v>-6.5</v>
      </c>
      <c r="G87">
        <f t="shared" ca="1" si="10"/>
        <v>2025</v>
      </c>
      <c r="H87" s="140">
        <f t="shared" ca="1" si="11"/>
        <v>45742</v>
      </c>
      <c r="I87" t="str">
        <f ca="1">IFERROR(IF(VLOOKUP($H87,Übersichtsblatt!$B$14:$E$24,2,FALSE)=0,"",VLOOKUP(H87,Übersichtsblatt!$B$14:$E$24,2,FALSE)),"")</f>
        <v/>
      </c>
      <c r="J87">
        <f t="shared" ca="1" si="7"/>
        <v>0</v>
      </c>
      <c r="K87">
        <v>6.5</v>
      </c>
    </row>
    <row r="88" spans="1:11">
      <c r="A88">
        <f t="shared" ca="1" si="8"/>
        <v>2025</v>
      </c>
      <c r="B88" s="140">
        <f t="shared" ca="1" si="9"/>
        <v>45743</v>
      </c>
      <c r="C88" t="str">
        <f ca="1">IFERROR(IF(VLOOKUP($B88,Übersichtsblatt!$B$64:$E$68,2,FALSE)=0,"",VLOOKUP($B88,Übersichtsblatt!$B$64:$E$68,2,FALSE)),"")</f>
        <v/>
      </c>
      <c r="D88">
        <f t="shared" ca="1" si="6"/>
        <v>0</v>
      </c>
      <c r="E88">
        <v>-6.5</v>
      </c>
      <c r="G88">
        <f t="shared" ca="1" si="10"/>
        <v>2025</v>
      </c>
      <c r="H88" s="140">
        <f t="shared" ca="1" si="11"/>
        <v>45743</v>
      </c>
      <c r="I88" t="str">
        <f ca="1">IFERROR(IF(VLOOKUP($H88,Übersichtsblatt!$B$14:$E$24,2,FALSE)=0,"",VLOOKUP(H88,Übersichtsblatt!$B$14:$E$24,2,FALSE)),"")</f>
        <v/>
      </c>
      <c r="J88">
        <f t="shared" ca="1" si="7"/>
        <v>0</v>
      </c>
      <c r="K88">
        <v>6.5</v>
      </c>
    </row>
    <row r="89" spans="1:11">
      <c r="A89">
        <f t="shared" ca="1" si="8"/>
        <v>2025</v>
      </c>
      <c r="B89" s="140">
        <f t="shared" ca="1" si="9"/>
        <v>45744</v>
      </c>
      <c r="C89" t="str">
        <f ca="1">IFERROR(IF(VLOOKUP($B89,Übersichtsblatt!$B$64:$E$68,2,FALSE)=0,"",VLOOKUP($B89,Übersichtsblatt!$B$64:$E$68,2,FALSE)),"")</f>
        <v/>
      </c>
      <c r="D89">
        <f t="shared" ca="1" si="6"/>
        <v>0</v>
      </c>
      <c r="E89">
        <v>-6.5</v>
      </c>
      <c r="G89">
        <f t="shared" ca="1" si="10"/>
        <v>2025</v>
      </c>
      <c r="H89" s="140">
        <f t="shared" ca="1" si="11"/>
        <v>45744</v>
      </c>
      <c r="I89" t="str">
        <f ca="1">IFERROR(IF(VLOOKUP($H89,Übersichtsblatt!$B$14:$E$24,2,FALSE)=0,"",VLOOKUP(H89,Übersichtsblatt!$B$14:$E$24,2,FALSE)),"")</f>
        <v/>
      </c>
      <c r="J89">
        <f t="shared" ca="1" si="7"/>
        <v>0</v>
      </c>
      <c r="K89">
        <v>6.5</v>
      </c>
    </row>
    <row r="90" spans="1:11">
      <c r="A90">
        <f t="shared" ca="1" si="8"/>
        <v>2025</v>
      </c>
      <c r="B90" s="140">
        <f t="shared" ca="1" si="9"/>
        <v>45745</v>
      </c>
      <c r="C90" t="str">
        <f ca="1">IFERROR(IF(VLOOKUP($B90,Übersichtsblatt!$B$64:$E$68,2,FALSE)=0,"",VLOOKUP($B90,Übersichtsblatt!$B$64:$E$68,2,FALSE)),"")</f>
        <v/>
      </c>
      <c r="D90">
        <f t="shared" ca="1" si="6"/>
        <v>0</v>
      </c>
      <c r="E90">
        <v>-6.5</v>
      </c>
      <c r="G90">
        <f t="shared" ca="1" si="10"/>
        <v>2025</v>
      </c>
      <c r="H90" s="140">
        <f t="shared" ca="1" si="11"/>
        <v>45745</v>
      </c>
      <c r="I90" t="str">
        <f ca="1">IFERROR(IF(VLOOKUP($H90,Übersichtsblatt!$B$14:$E$24,2,FALSE)=0,"",VLOOKUP(H90,Übersichtsblatt!$B$14:$E$24,2,FALSE)),"")</f>
        <v/>
      </c>
      <c r="J90">
        <f t="shared" ca="1" si="7"/>
        <v>0</v>
      </c>
      <c r="K90">
        <v>6.5</v>
      </c>
    </row>
    <row r="91" spans="1:11">
      <c r="A91">
        <f t="shared" ca="1" si="8"/>
        <v>2025</v>
      </c>
      <c r="B91" s="140">
        <f t="shared" ca="1" si="9"/>
        <v>45746</v>
      </c>
      <c r="C91" t="str">
        <f ca="1">IFERROR(IF(VLOOKUP($B91,Übersichtsblatt!$B$64:$E$68,2,FALSE)=0,"",VLOOKUP($B91,Übersichtsblatt!$B$64:$E$68,2,FALSE)),"")</f>
        <v/>
      </c>
      <c r="D91">
        <f t="shared" ca="1" si="6"/>
        <v>0</v>
      </c>
      <c r="E91">
        <v>-6.5</v>
      </c>
      <c r="G91">
        <f t="shared" ca="1" si="10"/>
        <v>2025</v>
      </c>
      <c r="H91" s="140">
        <f t="shared" ca="1" si="11"/>
        <v>45746</v>
      </c>
      <c r="I91" t="str">
        <f ca="1">IFERROR(IF(VLOOKUP($H91,Übersichtsblatt!$B$14:$E$24,2,FALSE)=0,"",VLOOKUP(H91,Übersichtsblatt!$B$14:$E$24,2,FALSE)),"")</f>
        <v/>
      </c>
      <c r="J91">
        <f t="shared" ca="1" si="7"/>
        <v>0</v>
      </c>
      <c r="K91">
        <v>6.5</v>
      </c>
    </row>
    <row r="92" spans="1:11">
      <c r="A92">
        <f t="shared" ca="1" si="8"/>
        <v>2025</v>
      </c>
      <c r="B92" s="140">
        <f t="shared" ca="1" si="9"/>
        <v>45747</v>
      </c>
      <c r="C92" t="str">
        <f ca="1">IFERROR(IF(VLOOKUP($B92,Übersichtsblatt!$B$64:$E$68,2,FALSE)=0,"",VLOOKUP($B92,Übersichtsblatt!$B$64:$E$68,2,FALSE)),"")</f>
        <v/>
      </c>
      <c r="D92">
        <f t="shared" ca="1" si="6"/>
        <v>0</v>
      </c>
      <c r="E92">
        <v>-6.5</v>
      </c>
      <c r="G92">
        <f t="shared" ca="1" si="10"/>
        <v>2025</v>
      </c>
      <c r="H92" s="140">
        <f t="shared" ca="1" si="11"/>
        <v>45747</v>
      </c>
      <c r="I92" t="str">
        <f ca="1">IFERROR(IF(VLOOKUP($H92,Übersichtsblatt!$B$14:$E$24,2,FALSE)=0,"",VLOOKUP(H92,Übersichtsblatt!$B$14:$E$24,2,FALSE)),"")</f>
        <v/>
      </c>
      <c r="J92">
        <f t="shared" ca="1" si="7"/>
        <v>0</v>
      </c>
      <c r="K92">
        <v>6.5</v>
      </c>
    </row>
    <row r="93" spans="1:11">
      <c r="A93">
        <f t="shared" ca="1" si="8"/>
        <v>2025</v>
      </c>
      <c r="B93" s="140">
        <f t="shared" ca="1" si="9"/>
        <v>45748</v>
      </c>
      <c r="C93" t="str">
        <f ca="1">IFERROR(IF(VLOOKUP($B93,Übersichtsblatt!$B$64:$E$68,2,FALSE)=0,"",VLOOKUP($B93,Übersichtsblatt!$B$64:$E$68,2,FALSE)),"")</f>
        <v/>
      </c>
      <c r="D93">
        <f t="shared" ca="1" si="6"/>
        <v>0</v>
      </c>
      <c r="E93">
        <v>-9.5</v>
      </c>
      <c r="G93">
        <f t="shared" ca="1" si="10"/>
        <v>2025</v>
      </c>
      <c r="H93" s="140">
        <f t="shared" ca="1" si="11"/>
        <v>45748</v>
      </c>
      <c r="I93" t="str">
        <f ca="1">IFERROR(IF(VLOOKUP($H93,Übersichtsblatt!$B$14:$E$24,2,FALSE)=0,"",VLOOKUP(H93,Übersichtsblatt!$B$14:$E$24,2,FALSE)),"")</f>
        <v/>
      </c>
      <c r="J93">
        <f t="shared" ca="1" si="7"/>
        <v>0</v>
      </c>
      <c r="K93">
        <v>9.5</v>
      </c>
    </row>
    <row r="94" spans="1:11">
      <c r="A94">
        <f t="shared" ca="1" si="8"/>
        <v>2025</v>
      </c>
      <c r="B94" s="140">
        <f t="shared" ca="1" si="9"/>
        <v>45749</v>
      </c>
      <c r="C94" t="str">
        <f ca="1">IFERROR(IF(VLOOKUP($B94,Übersichtsblatt!$B$64:$E$68,2,FALSE)=0,"",VLOOKUP($B94,Übersichtsblatt!$B$64:$E$68,2,FALSE)),"")</f>
        <v/>
      </c>
      <c r="D94">
        <f t="shared" ca="1" si="6"/>
        <v>0</v>
      </c>
      <c r="E94">
        <v>-9.5</v>
      </c>
      <c r="G94">
        <f t="shared" ca="1" si="10"/>
        <v>2025</v>
      </c>
      <c r="H94" s="140">
        <f t="shared" ca="1" si="11"/>
        <v>45749</v>
      </c>
      <c r="I94" t="str">
        <f ca="1">IFERROR(IF(VLOOKUP($H94,Übersichtsblatt!$B$14:$E$24,2,FALSE)=0,"",VLOOKUP(H94,Übersichtsblatt!$B$14:$E$24,2,FALSE)),"")</f>
        <v/>
      </c>
      <c r="J94">
        <f t="shared" ca="1" si="7"/>
        <v>0</v>
      </c>
      <c r="K94">
        <v>9.5</v>
      </c>
    </row>
    <row r="95" spans="1:11">
      <c r="A95">
        <f t="shared" ca="1" si="8"/>
        <v>2025</v>
      </c>
      <c r="B95" s="140">
        <f t="shared" ca="1" si="9"/>
        <v>45750</v>
      </c>
      <c r="C95" t="str">
        <f ca="1">IFERROR(IF(VLOOKUP($B95,Übersichtsblatt!$B$64:$E$68,2,FALSE)=0,"",VLOOKUP($B95,Übersichtsblatt!$B$64:$E$68,2,FALSE)),"")</f>
        <v/>
      </c>
      <c r="D95">
        <f t="shared" ca="1" si="6"/>
        <v>0</v>
      </c>
      <c r="E95">
        <v>-9.5</v>
      </c>
      <c r="G95">
        <f t="shared" ca="1" si="10"/>
        <v>2025</v>
      </c>
      <c r="H95" s="140">
        <f t="shared" ca="1" si="11"/>
        <v>45750</v>
      </c>
      <c r="I95" t="str">
        <f ca="1">IFERROR(IF(VLOOKUP($H95,Übersichtsblatt!$B$14:$E$24,2,FALSE)=0,"",VLOOKUP(H95,Übersichtsblatt!$B$14:$E$24,2,FALSE)),"")</f>
        <v/>
      </c>
      <c r="J95">
        <f t="shared" ca="1" si="7"/>
        <v>0</v>
      </c>
      <c r="K95">
        <v>9.5</v>
      </c>
    </row>
    <row r="96" spans="1:11">
      <c r="A96">
        <f t="shared" ca="1" si="8"/>
        <v>2025</v>
      </c>
      <c r="B96" s="140">
        <f t="shared" ca="1" si="9"/>
        <v>45751</v>
      </c>
      <c r="C96" t="str">
        <f ca="1">IFERROR(IF(VLOOKUP($B96,Übersichtsblatt!$B$64:$E$68,2,FALSE)=0,"",VLOOKUP($B96,Übersichtsblatt!$B$64:$E$68,2,FALSE)),"")</f>
        <v/>
      </c>
      <c r="D96">
        <f t="shared" ca="1" si="6"/>
        <v>0</v>
      </c>
      <c r="E96">
        <v>-9.5</v>
      </c>
      <c r="G96">
        <f t="shared" ca="1" si="10"/>
        <v>2025</v>
      </c>
      <c r="H96" s="140">
        <f t="shared" ca="1" si="11"/>
        <v>45751</v>
      </c>
      <c r="I96" t="str">
        <f ca="1">IFERROR(IF(VLOOKUP($H96,Übersichtsblatt!$B$14:$E$24,2,FALSE)=0,"",VLOOKUP(H96,Übersichtsblatt!$B$14:$E$24,2,FALSE)),"")</f>
        <v/>
      </c>
      <c r="J96">
        <f t="shared" ca="1" si="7"/>
        <v>0</v>
      </c>
      <c r="K96">
        <v>9.5</v>
      </c>
    </row>
    <row r="97" spans="1:11">
      <c r="A97">
        <f t="shared" ca="1" si="8"/>
        <v>2025</v>
      </c>
      <c r="B97" s="140">
        <f t="shared" ca="1" si="9"/>
        <v>45752</v>
      </c>
      <c r="C97" t="str">
        <f ca="1">IFERROR(IF(VLOOKUP($B97,Übersichtsblatt!$B$64:$E$68,2,FALSE)=0,"",VLOOKUP($B97,Übersichtsblatt!$B$64:$E$68,2,FALSE)),"")</f>
        <v/>
      </c>
      <c r="D97">
        <f t="shared" ca="1" si="6"/>
        <v>0</v>
      </c>
      <c r="E97">
        <v>-9.5</v>
      </c>
      <c r="G97">
        <f t="shared" ca="1" si="10"/>
        <v>2025</v>
      </c>
      <c r="H97" s="140">
        <f t="shared" ca="1" si="11"/>
        <v>45752</v>
      </c>
      <c r="I97" t="str">
        <f ca="1">IFERROR(IF(VLOOKUP($H97,Übersichtsblatt!$B$14:$E$24,2,FALSE)=0,"",VLOOKUP(H97,Übersichtsblatt!$B$14:$E$24,2,FALSE)),"")</f>
        <v/>
      </c>
      <c r="J97">
        <f t="shared" ca="1" si="7"/>
        <v>0</v>
      </c>
      <c r="K97">
        <v>9.5</v>
      </c>
    </row>
    <row r="98" spans="1:11">
      <c r="A98">
        <f t="shared" ca="1" si="8"/>
        <v>2025</v>
      </c>
      <c r="B98" s="140">
        <f t="shared" ca="1" si="9"/>
        <v>45753</v>
      </c>
      <c r="C98" t="str">
        <f ca="1">IFERROR(IF(VLOOKUP($B98,Übersichtsblatt!$B$64:$E$68,2,FALSE)=0,"",VLOOKUP($B98,Übersichtsblatt!$B$64:$E$68,2,FALSE)),"")</f>
        <v/>
      </c>
      <c r="D98">
        <f t="shared" ca="1" si="6"/>
        <v>0</v>
      </c>
      <c r="E98">
        <v>-9.5</v>
      </c>
      <c r="G98">
        <f t="shared" ca="1" si="10"/>
        <v>2025</v>
      </c>
      <c r="H98" s="140">
        <f t="shared" ca="1" si="11"/>
        <v>45753</v>
      </c>
      <c r="I98" t="str">
        <f ca="1">IFERROR(IF(VLOOKUP($H98,Übersichtsblatt!$B$14:$E$24,2,FALSE)=0,"",VLOOKUP(H98,Übersichtsblatt!$B$14:$E$24,2,FALSE)),"")</f>
        <v/>
      </c>
      <c r="J98">
        <f t="shared" ca="1" si="7"/>
        <v>0</v>
      </c>
      <c r="K98">
        <v>9.5</v>
      </c>
    </row>
    <row r="99" spans="1:11">
      <c r="A99">
        <f t="shared" ca="1" si="8"/>
        <v>2025</v>
      </c>
      <c r="B99" s="140">
        <f t="shared" ca="1" si="9"/>
        <v>45754</v>
      </c>
      <c r="C99" t="str">
        <f ca="1">IFERROR(IF(VLOOKUP($B99,Übersichtsblatt!$B$64:$E$68,2,FALSE)=0,"",VLOOKUP($B99,Übersichtsblatt!$B$64:$E$68,2,FALSE)),"")</f>
        <v/>
      </c>
      <c r="D99">
        <f t="shared" ca="1" si="6"/>
        <v>0</v>
      </c>
      <c r="E99">
        <v>-9.5</v>
      </c>
      <c r="G99">
        <f t="shared" ca="1" si="10"/>
        <v>2025</v>
      </c>
      <c r="H99" s="140">
        <f t="shared" ca="1" si="11"/>
        <v>45754</v>
      </c>
      <c r="I99" t="str">
        <f ca="1">IFERROR(IF(VLOOKUP($H99,Übersichtsblatt!$B$14:$E$24,2,FALSE)=0,"",VLOOKUP(H99,Übersichtsblatt!$B$14:$E$24,2,FALSE)),"")</f>
        <v/>
      </c>
      <c r="J99">
        <f t="shared" ca="1" si="7"/>
        <v>0</v>
      </c>
      <c r="K99">
        <v>9.5</v>
      </c>
    </row>
    <row r="100" spans="1:11">
      <c r="A100">
        <f t="shared" ca="1" si="8"/>
        <v>2025</v>
      </c>
      <c r="B100" s="140">
        <f t="shared" ca="1" si="9"/>
        <v>45755</v>
      </c>
      <c r="C100" t="str">
        <f ca="1">IFERROR(IF(VLOOKUP($B100,Übersichtsblatt!$B$64:$E$68,2,FALSE)=0,"",VLOOKUP($B100,Übersichtsblatt!$B$64:$E$68,2,FALSE)),"")</f>
        <v/>
      </c>
      <c r="D100">
        <f t="shared" ca="1" si="6"/>
        <v>0</v>
      </c>
      <c r="E100">
        <v>-9.5</v>
      </c>
      <c r="G100">
        <f t="shared" ca="1" si="10"/>
        <v>2025</v>
      </c>
      <c r="H100" s="140">
        <f t="shared" ca="1" si="11"/>
        <v>45755</v>
      </c>
      <c r="I100" t="str">
        <f ca="1">IFERROR(IF(VLOOKUP($H100,Übersichtsblatt!$B$14:$E$24,2,FALSE)=0,"",VLOOKUP(H100,Übersichtsblatt!$B$14:$E$24,2,FALSE)),"")</f>
        <v/>
      </c>
      <c r="J100">
        <f t="shared" ca="1" si="7"/>
        <v>0</v>
      </c>
      <c r="K100">
        <v>9.5</v>
      </c>
    </row>
    <row r="101" spans="1:11">
      <c r="A101">
        <f t="shared" ca="1" si="8"/>
        <v>2025</v>
      </c>
      <c r="B101" s="140">
        <f t="shared" ca="1" si="9"/>
        <v>45756</v>
      </c>
      <c r="C101" t="str">
        <f ca="1">IFERROR(IF(VLOOKUP($B101,Übersichtsblatt!$B$64:$E$68,2,FALSE)=0,"",VLOOKUP($B101,Übersichtsblatt!$B$64:$E$68,2,FALSE)),"")</f>
        <v/>
      </c>
      <c r="D101">
        <f t="shared" ca="1" si="6"/>
        <v>0</v>
      </c>
      <c r="E101">
        <v>-9.5</v>
      </c>
      <c r="G101">
        <f t="shared" ca="1" si="10"/>
        <v>2025</v>
      </c>
      <c r="H101" s="140">
        <f t="shared" ca="1" si="11"/>
        <v>45756</v>
      </c>
      <c r="I101" t="str">
        <f ca="1">IFERROR(IF(VLOOKUP($H101,Übersichtsblatt!$B$14:$E$24,2,FALSE)=0,"",VLOOKUP(H101,Übersichtsblatt!$B$14:$E$24,2,FALSE)),"")</f>
        <v/>
      </c>
      <c r="J101">
        <f t="shared" ca="1" si="7"/>
        <v>0</v>
      </c>
      <c r="K101">
        <v>9.5</v>
      </c>
    </row>
    <row r="102" spans="1:11">
      <c r="A102">
        <f t="shared" ca="1" si="8"/>
        <v>2025</v>
      </c>
      <c r="B102" s="140">
        <f t="shared" ca="1" si="9"/>
        <v>45757</v>
      </c>
      <c r="C102" t="str">
        <f ca="1">IFERROR(IF(VLOOKUP($B102,Übersichtsblatt!$B$64:$E$68,2,FALSE)=0,"",VLOOKUP($B102,Übersichtsblatt!$B$64:$E$68,2,FALSE)),"")</f>
        <v/>
      </c>
      <c r="D102">
        <f t="shared" ca="1" si="6"/>
        <v>0</v>
      </c>
      <c r="E102">
        <v>-9.5</v>
      </c>
      <c r="G102">
        <f t="shared" ca="1" si="10"/>
        <v>2025</v>
      </c>
      <c r="H102" s="140">
        <f t="shared" ca="1" si="11"/>
        <v>45757</v>
      </c>
      <c r="I102" t="str">
        <f ca="1">IFERROR(IF(VLOOKUP($H102,Übersichtsblatt!$B$14:$E$24,2,FALSE)=0,"",VLOOKUP(H102,Übersichtsblatt!$B$14:$E$24,2,FALSE)),"")</f>
        <v/>
      </c>
      <c r="J102">
        <f t="shared" ca="1" si="7"/>
        <v>0</v>
      </c>
      <c r="K102">
        <v>9.5</v>
      </c>
    </row>
    <row r="103" spans="1:11">
      <c r="A103">
        <f t="shared" ca="1" si="8"/>
        <v>2025</v>
      </c>
      <c r="B103" s="140">
        <f t="shared" ca="1" si="9"/>
        <v>45758</v>
      </c>
      <c r="C103" t="str">
        <f ca="1">IFERROR(IF(VLOOKUP($B103,Übersichtsblatt!$B$64:$E$68,2,FALSE)=0,"",VLOOKUP($B103,Übersichtsblatt!$B$64:$E$68,2,FALSE)),"")</f>
        <v/>
      </c>
      <c r="D103">
        <f t="shared" ca="1" si="6"/>
        <v>0</v>
      </c>
      <c r="E103">
        <v>-9.5</v>
      </c>
      <c r="G103">
        <f t="shared" ca="1" si="10"/>
        <v>2025</v>
      </c>
      <c r="H103" s="140">
        <f t="shared" ca="1" si="11"/>
        <v>45758</v>
      </c>
      <c r="I103" t="str">
        <f ca="1">IFERROR(IF(VLOOKUP($H103,Übersichtsblatt!$B$14:$E$24,2,FALSE)=0,"",VLOOKUP(H103,Übersichtsblatt!$B$14:$E$24,2,FALSE)),"")</f>
        <v/>
      </c>
      <c r="J103">
        <f t="shared" ca="1" si="7"/>
        <v>0</v>
      </c>
      <c r="K103">
        <v>9.5</v>
      </c>
    </row>
    <row r="104" spans="1:11">
      <c r="A104">
        <f t="shared" ca="1" si="8"/>
        <v>2025</v>
      </c>
      <c r="B104" s="140">
        <f t="shared" ca="1" si="9"/>
        <v>45759</v>
      </c>
      <c r="C104" t="str">
        <f ca="1">IFERROR(IF(VLOOKUP($B104,Übersichtsblatt!$B$64:$E$68,2,FALSE)=0,"",VLOOKUP($B104,Übersichtsblatt!$B$64:$E$68,2,FALSE)),"")</f>
        <v/>
      </c>
      <c r="D104">
        <f t="shared" ca="1" si="6"/>
        <v>0</v>
      </c>
      <c r="E104">
        <v>-9.5</v>
      </c>
      <c r="G104">
        <f t="shared" ca="1" si="10"/>
        <v>2025</v>
      </c>
      <c r="H104" s="140">
        <f t="shared" ca="1" si="11"/>
        <v>45759</v>
      </c>
      <c r="I104" t="str">
        <f ca="1">IFERROR(IF(VLOOKUP($H104,Übersichtsblatt!$B$14:$E$24,2,FALSE)=0,"",VLOOKUP(H104,Übersichtsblatt!$B$14:$E$24,2,FALSE)),"")</f>
        <v/>
      </c>
      <c r="J104">
        <f t="shared" ca="1" si="7"/>
        <v>0</v>
      </c>
      <c r="K104">
        <v>9.5</v>
      </c>
    </row>
    <row r="105" spans="1:11">
      <c r="A105">
        <f t="shared" ca="1" si="8"/>
        <v>2025</v>
      </c>
      <c r="B105" s="140">
        <f t="shared" ca="1" si="9"/>
        <v>45760</v>
      </c>
      <c r="C105" t="str">
        <f ca="1">IFERROR(IF(VLOOKUP($B105,Übersichtsblatt!$B$64:$E$68,2,FALSE)=0,"",VLOOKUP($B105,Übersichtsblatt!$B$64:$E$68,2,FALSE)),"")</f>
        <v/>
      </c>
      <c r="D105">
        <f t="shared" ca="1" si="6"/>
        <v>0</v>
      </c>
      <c r="E105">
        <v>-9.5</v>
      </c>
      <c r="G105">
        <f t="shared" ca="1" si="10"/>
        <v>2025</v>
      </c>
      <c r="H105" s="140">
        <f t="shared" ca="1" si="11"/>
        <v>45760</v>
      </c>
      <c r="I105" t="str">
        <f ca="1">IFERROR(IF(VLOOKUP($H105,Übersichtsblatt!$B$14:$E$24,2,FALSE)=0,"",VLOOKUP(H105,Übersichtsblatt!$B$14:$E$24,2,FALSE)),"")</f>
        <v/>
      </c>
      <c r="J105">
        <f t="shared" ca="1" si="7"/>
        <v>0</v>
      </c>
      <c r="K105">
        <v>9.5</v>
      </c>
    </row>
    <row r="106" spans="1:11">
      <c r="A106">
        <f t="shared" ca="1" si="8"/>
        <v>2025</v>
      </c>
      <c r="B106" s="140">
        <f t="shared" ca="1" si="9"/>
        <v>45761</v>
      </c>
      <c r="C106" t="str">
        <f ca="1">IFERROR(IF(VLOOKUP($B106,Übersichtsblatt!$B$64:$E$68,2,FALSE)=0,"",VLOOKUP($B106,Übersichtsblatt!$B$64:$E$68,2,FALSE)),"")</f>
        <v/>
      </c>
      <c r="D106">
        <f t="shared" ca="1" si="6"/>
        <v>0</v>
      </c>
      <c r="E106">
        <v>-9.5</v>
      </c>
      <c r="G106">
        <f t="shared" ca="1" si="10"/>
        <v>2025</v>
      </c>
      <c r="H106" s="140">
        <f t="shared" ca="1" si="11"/>
        <v>45761</v>
      </c>
      <c r="I106" t="str">
        <f ca="1">IFERROR(IF(VLOOKUP($H106,Übersichtsblatt!$B$14:$E$24,2,FALSE)=0,"",VLOOKUP(H106,Übersichtsblatt!$B$14:$E$24,2,FALSE)),"")</f>
        <v/>
      </c>
      <c r="J106">
        <f t="shared" ca="1" si="7"/>
        <v>0</v>
      </c>
      <c r="K106">
        <v>9.5</v>
      </c>
    </row>
    <row r="107" spans="1:11">
      <c r="A107">
        <f t="shared" ca="1" si="8"/>
        <v>2025</v>
      </c>
      <c r="B107" s="140">
        <f t="shared" ca="1" si="9"/>
        <v>45762</v>
      </c>
      <c r="C107" t="str">
        <f ca="1">IFERROR(IF(VLOOKUP($B107,Übersichtsblatt!$B$64:$E$68,2,FALSE)=0,"",VLOOKUP($B107,Übersichtsblatt!$B$64:$E$68,2,FALSE)),"")</f>
        <v/>
      </c>
      <c r="D107">
        <f t="shared" ca="1" si="6"/>
        <v>0</v>
      </c>
      <c r="E107">
        <v>-9.5</v>
      </c>
      <c r="G107">
        <f t="shared" ca="1" si="10"/>
        <v>2025</v>
      </c>
      <c r="H107" s="140">
        <f t="shared" ca="1" si="11"/>
        <v>45762</v>
      </c>
      <c r="I107" t="str">
        <f ca="1">IFERROR(IF(VLOOKUP($H107,Übersichtsblatt!$B$14:$E$24,2,FALSE)=0,"",VLOOKUP(H107,Übersichtsblatt!$B$14:$E$24,2,FALSE)),"")</f>
        <v/>
      </c>
      <c r="J107">
        <f t="shared" ca="1" si="7"/>
        <v>0</v>
      </c>
      <c r="K107">
        <v>9.5</v>
      </c>
    </row>
    <row r="108" spans="1:11">
      <c r="A108">
        <f t="shared" ca="1" si="8"/>
        <v>2025</v>
      </c>
      <c r="B108" s="140">
        <f t="shared" ca="1" si="9"/>
        <v>45763</v>
      </c>
      <c r="C108" t="str">
        <f ca="1">IFERROR(IF(VLOOKUP($B108,Übersichtsblatt!$B$64:$E$68,2,FALSE)=0,"",VLOOKUP($B108,Übersichtsblatt!$B$64:$E$68,2,FALSE)),"")</f>
        <v/>
      </c>
      <c r="D108">
        <f t="shared" ca="1" si="6"/>
        <v>0</v>
      </c>
      <c r="E108">
        <v>-9.5</v>
      </c>
      <c r="G108">
        <f t="shared" ca="1" si="10"/>
        <v>2025</v>
      </c>
      <c r="H108" s="140">
        <f t="shared" ca="1" si="11"/>
        <v>45763</v>
      </c>
      <c r="I108" t="str">
        <f ca="1">IFERROR(IF(VLOOKUP($H108,Übersichtsblatt!$B$14:$E$24,2,FALSE)=0,"",VLOOKUP(H108,Übersichtsblatt!$B$14:$E$24,2,FALSE)),"")</f>
        <v/>
      </c>
      <c r="J108">
        <f t="shared" ca="1" si="7"/>
        <v>0</v>
      </c>
      <c r="K108">
        <v>9.5</v>
      </c>
    </row>
    <row r="109" spans="1:11">
      <c r="A109">
        <f t="shared" ca="1" si="8"/>
        <v>2025</v>
      </c>
      <c r="B109" s="140">
        <f t="shared" ca="1" si="9"/>
        <v>45764</v>
      </c>
      <c r="C109" t="str">
        <f ca="1">IFERROR(IF(VLOOKUP($B109,Übersichtsblatt!$B$64:$E$68,2,FALSE)=0,"",VLOOKUP($B109,Übersichtsblatt!$B$64:$E$68,2,FALSE)),"")</f>
        <v/>
      </c>
      <c r="D109">
        <f t="shared" ca="1" si="6"/>
        <v>0</v>
      </c>
      <c r="E109">
        <v>-9.5</v>
      </c>
      <c r="G109">
        <f t="shared" ca="1" si="10"/>
        <v>2025</v>
      </c>
      <c r="H109" s="140">
        <f t="shared" ca="1" si="11"/>
        <v>45764</v>
      </c>
      <c r="I109" t="str">
        <f ca="1">IFERROR(IF(VLOOKUP($H109,Übersichtsblatt!$B$14:$E$24,2,FALSE)=0,"",VLOOKUP(H109,Übersichtsblatt!$B$14:$E$24,2,FALSE)),"")</f>
        <v/>
      </c>
      <c r="J109">
        <f t="shared" ca="1" si="7"/>
        <v>0</v>
      </c>
      <c r="K109">
        <v>9.5</v>
      </c>
    </row>
    <row r="110" spans="1:11">
      <c r="A110">
        <f t="shared" ca="1" si="8"/>
        <v>2025</v>
      </c>
      <c r="B110" s="140">
        <f t="shared" ca="1" si="9"/>
        <v>45765</v>
      </c>
      <c r="C110" t="str">
        <f ca="1">IFERROR(IF(VLOOKUP($B110,Übersichtsblatt!$B$64:$E$68,2,FALSE)=0,"",VLOOKUP($B110,Übersichtsblatt!$B$64:$E$68,2,FALSE)),"")</f>
        <v/>
      </c>
      <c r="D110">
        <f t="shared" ca="1" si="6"/>
        <v>0</v>
      </c>
      <c r="E110">
        <v>-9.5</v>
      </c>
      <c r="G110">
        <f t="shared" ca="1" si="10"/>
        <v>2025</v>
      </c>
      <c r="H110" s="140">
        <f t="shared" ca="1" si="11"/>
        <v>45765</v>
      </c>
      <c r="I110" t="str">
        <f ca="1">IFERROR(IF(VLOOKUP($H110,Übersichtsblatt!$B$14:$E$24,2,FALSE)=0,"",VLOOKUP(H110,Übersichtsblatt!$B$14:$E$24,2,FALSE)),"")</f>
        <v/>
      </c>
      <c r="J110">
        <f t="shared" ca="1" si="7"/>
        <v>0</v>
      </c>
      <c r="K110">
        <v>9.5</v>
      </c>
    </row>
    <row r="111" spans="1:11">
      <c r="A111">
        <f t="shared" ca="1" si="8"/>
        <v>2025</v>
      </c>
      <c r="B111" s="140">
        <f t="shared" ca="1" si="9"/>
        <v>45766</v>
      </c>
      <c r="C111" t="str">
        <f ca="1">IFERROR(IF(VLOOKUP($B111,Übersichtsblatt!$B$64:$E$68,2,FALSE)=0,"",VLOOKUP($B111,Übersichtsblatt!$B$64:$E$68,2,FALSE)),"")</f>
        <v/>
      </c>
      <c r="D111">
        <f t="shared" ca="1" si="6"/>
        <v>0</v>
      </c>
      <c r="E111">
        <v>-9.5</v>
      </c>
      <c r="G111">
        <f t="shared" ca="1" si="10"/>
        <v>2025</v>
      </c>
      <c r="H111" s="140">
        <f t="shared" ca="1" si="11"/>
        <v>45766</v>
      </c>
      <c r="I111" t="str">
        <f ca="1">IFERROR(IF(VLOOKUP($H111,Übersichtsblatt!$B$14:$E$24,2,FALSE)=0,"",VLOOKUP(H111,Übersichtsblatt!$B$14:$E$24,2,FALSE)),"")</f>
        <v/>
      </c>
      <c r="J111">
        <f t="shared" ca="1" si="7"/>
        <v>0</v>
      </c>
      <c r="K111">
        <v>9.5</v>
      </c>
    </row>
    <row r="112" spans="1:11">
      <c r="A112">
        <f t="shared" ca="1" si="8"/>
        <v>2025</v>
      </c>
      <c r="B112" s="140">
        <f t="shared" ca="1" si="9"/>
        <v>45767</v>
      </c>
      <c r="C112" t="str">
        <f ca="1">IFERROR(IF(VLOOKUP($B112,Übersichtsblatt!$B$64:$E$68,2,FALSE)=0,"",VLOOKUP($B112,Übersichtsblatt!$B$64:$E$68,2,FALSE)),"")</f>
        <v/>
      </c>
      <c r="D112">
        <f t="shared" ca="1" si="6"/>
        <v>0</v>
      </c>
      <c r="E112">
        <v>-9.5</v>
      </c>
      <c r="G112">
        <f t="shared" ca="1" si="10"/>
        <v>2025</v>
      </c>
      <c r="H112" s="140">
        <f t="shared" ca="1" si="11"/>
        <v>45767</v>
      </c>
      <c r="I112" t="str">
        <f ca="1">IFERROR(IF(VLOOKUP($H112,Übersichtsblatt!$B$14:$E$24,2,FALSE)=0,"",VLOOKUP(H112,Übersichtsblatt!$B$14:$E$24,2,FALSE)),"")</f>
        <v/>
      </c>
      <c r="J112">
        <f t="shared" ca="1" si="7"/>
        <v>0</v>
      </c>
      <c r="K112">
        <v>9.5</v>
      </c>
    </row>
    <row r="113" spans="1:11">
      <c r="A113">
        <f t="shared" ca="1" si="8"/>
        <v>2025</v>
      </c>
      <c r="B113" s="140">
        <f t="shared" ca="1" si="9"/>
        <v>45768</v>
      </c>
      <c r="C113" t="str">
        <f ca="1">IFERROR(IF(VLOOKUP($B113,Übersichtsblatt!$B$64:$E$68,2,FALSE)=0,"",VLOOKUP($B113,Übersichtsblatt!$B$64:$E$68,2,FALSE)),"")</f>
        <v/>
      </c>
      <c r="D113">
        <f t="shared" ca="1" si="6"/>
        <v>0</v>
      </c>
      <c r="E113">
        <v>-9.5</v>
      </c>
      <c r="G113">
        <f t="shared" ca="1" si="10"/>
        <v>2025</v>
      </c>
      <c r="H113" s="140">
        <f t="shared" ca="1" si="11"/>
        <v>45768</v>
      </c>
      <c r="I113" t="str">
        <f ca="1">IFERROR(IF(VLOOKUP($H113,Übersichtsblatt!$B$14:$E$24,2,FALSE)=0,"",VLOOKUP(H113,Übersichtsblatt!$B$14:$E$24,2,FALSE)),"")</f>
        <v/>
      </c>
      <c r="J113">
        <f t="shared" ca="1" si="7"/>
        <v>0</v>
      </c>
      <c r="K113">
        <v>9.5</v>
      </c>
    </row>
    <row r="114" spans="1:11">
      <c r="A114">
        <f t="shared" ca="1" si="8"/>
        <v>2025</v>
      </c>
      <c r="B114" s="140">
        <f t="shared" ca="1" si="9"/>
        <v>45769</v>
      </c>
      <c r="C114" t="str">
        <f ca="1">IFERROR(IF(VLOOKUP($B114,Übersichtsblatt!$B$64:$E$68,2,FALSE)=0,"",VLOOKUP($B114,Übersichtsblatt!$B$64:$E$68,2,FALSE)),"")</f>
        <v/>
      </c>
      <c r="D114">
        <f t="shared" ca="1" si="6"/>
        <v>0</v>
      </c>
      <c r="E114">
        <v>-9.5</v>
      </c>
      <c r="G114">
        <f t="shared" ca="1" si="10"/>
        <v>2025</v>
      </c>
      <c r="H114" s="140">
        <f t="shared" ca="1" si="11"/>
        <v>45769</v>
      </c>
      <c r="I114" t="str">
        <f ca="1">IFERROR(IF(VLOOKUP($H114,Übersichtsblatt!$B$14:$E$24,2,FALSE)=0,"",VLOOKUP(H114,Übersichtsblatt!$B$14:$E$24,2,FALSE)),"")</f>
        <v/>
      </c>
      <c r="J114">
        <f t="shared" ca="1" si="7"/>
        <v>0</v>
      </c>
      <c r="K114">
        <v>9.5</v>
      </c>
    </row>
    <row r="115" spans="1:11">
      <c r="A115">
        <f t="shared" ca="1" si="8"/>
        <v>2025</v>
      </c>
      <c r="B115" s="140">
        <f t="shared" ca="1" si="9"/>
        <v>45770</v>
      </c>
      <c r="C115" t="str">
        <f ca="1">IFERROR(IF(VLOOKUP($B115,Übersichtsblatt!$B$64:$E$68,2,FALSE)=0,"",VLOOKUP($B115,Übersichtsblatt!$B$64:$E$68,2,FALSE)),"")</f>
        <v/>
      </c>
      <c r="D115">
        <f t="shared" ca="1" si="6"/>
        <v>0</v>
      </c>
      <c r="E115">
        <v>-9.5</v>
      </c>
      <c r="G115">
        <f t="shared" ca="1" si="10"/>
        <v>2025</v>
      </c>
      <c r="H115" s="140">
        <f t="shared" ca="1" si="11"/>
        <v>45770</v>
      </c>
      <c r="I115" t="str">
        <f ca="1">IFERROR(IF(VLOOKUP($H115,Übersichtsblatt!$B$14:$E$24,2,FALSE)=0,"",VLOOKUP(H115,Übersichtsblatt!$B$14:$E$24,2,FALSE)),"")</f>
        <v/>
      </c>
      <c r="J115">
        <f t="shared" ca="1" si="7"/>
        <v>0</v>
      </c>
      <c r="K115">
        <v>9.5</v>
      </c>
    </row>
    <row r="116" spans="1:11">
      <c r="A116">
        <f t="shared" ca="1" si="8"/>
        <v>2025</v>
      </c>
      <c r="B116" s="140">
        <f t="shared" ca="1" si="9"/>
        <v>45771</v>
      </c>
      <c r="C116" t="str">
        <f ca="1">IFERROR(IF(VLOOKUP($B116,Übersichtsblatt!$B$64:$E$68,2,FALSE)=0,"",VLOOKUP($B116,Übersichtsblatt!$B$64:$E$68,2,FALSE)),"")</f>
        <v/>
      </c>
      <c r="D116">
        <f t="shared" ca="1" si="6"/>
        <v>0</v>
      </c>
      <c r="E116">
        <v>-9.5</v>
      </c>
      <c r="G116">
        <f t="shared" ca="1" si="10"/>
        <v>2025</v>
      </c>
      <c r="H116" s="140">
        <f t="shared" ca="1" si="11"/>
        <v>45771</v>
      </c>
      <c r="I116" t="str">
        <f ca="1">IFERROR(IF(VLOOKUP($H116,Übersichtsblatt!$B$14:$E$24,2,FALSE)=0,"",VLOOKUP(H116,Übersichtsblatt!$B$14:$E$24,2,FALSE)),"")</f>
        <v/>
      </c>
      <c r="J116">
        <f t="shared" ca="1" si="7"/>
        <v>0</v>
      </c>
      <c r="K116">
        <v>9.5</v>
      </c>
    </row>
    <row r="117" spans="1:11">
      <c r="A117">
        <f t="shared" ca="1" si="8"/>
        <v>2025</v>
      </c>
      <c r="B117" s="140">
        <f t="shared" ca="1" si="9"/>
        <v>45772</v>
      </c>
      <c r="C117" t="str">
        <f ca="1">IFERROR(IF(VLOOKUP($B117,Übersichtsblatt!$B$64:$E$68,2,FALSE)=0,"",VLOOKUP($B117,Übersichtsblatt!$B$64:$E$68,2,FALSE)),"")</f>
        <v/>
      </c>
      <c r="D117">
        <f t="shared" ca="1" si="6"/>
        <v>0</v>
      </c>
      <c r="E117">
        <v>-9.5</v>
      </c>
      <c r="G117">
        <f t="shared" ca="1" si="10"/>
        <v>2025</v>
      </c>
      <c r="H117" s="140">
        <f t="shared" ca="1" si="11"/>
        <v>45772</v>
      </c>
      <c r="I117" t="str">
        <f ca="1">IFERROR(IF(VLOOKUP($H117,Übersichtsblatt!$B$14:$E$24,2,FALSE)=0,"",VLOOKUP(H117,Übersichtsblatt!$B$14:$E$24,2,FALSE)),"")</f>
        <v/>
      </c>
      <c r="J117">
        <f t="shared" ca="1" si="7"/>
        <v>0</v>
      </c>
      <c r="K117">
        <v>9.5</v>
      </c>
    </row>
    <row r="118" spans="1:11">
      <c r="A118">
        <f t="shared" ca="1" si="8"/>
        <v>2025</v>
      </c>
      <c r="B118" s="140">
        <f t="shared" ca="1" si="9"/>
        <v>45773</v>
      </c>
      <c r="C118" t="str">
        <f ca="1">IFERROR(IF(VLOOKUP($B118,Übersichtsblatt!$B$64:$E$68,2,FALSE)=0,"",VLOOKUP($B118,Übersichtsblatt!$B$64:$E$68,2,FALSE)),"")</f>
        <v/>
      </c>
      <c r="D118">
        <f t="shared" ca="1" si="6"/>
        <v>0</v>
      </c>
      <c r="E118">
        <v>-9.5</v>
      </c>
      <c r="G118">
        <f t="shared" ca="1" si="10"/>
        <v>2025</v>
      </c>
      <c r="H118" s="140">
        <f t="shared" ca="1" si="11"/>
        <v>45773</v>
      </c>
      <c r="I118" t="str">
        <f ca="1">IFERROR(IF(VLOOKUP($H118,Übersichtsblatt!$B$14:$E$24,2,FALSE)=0,"",VLOOKUP(H118,Übersichtsblatt!$B$14:$E$24,2,FALSE)),"")</f>
        <v/>
      </c>
      <c r="J118">
        <f t="shared" ca="1" si="7"/>
        <v>0</v>
      </c>
      <c r="K118">
        <v>9.5</v>
      </c>
    </row>
    <row r="119" spans="1:11">
      <c r="A119">
        <f t="shared" ca="1" si="8"/>
        <v>2025</v>
      </c>
      <c r="B119" s="140">
        <f t="shared" ca="1" si="9"/>
        <v>45774</v>
      </c>
      <c r="C119" t="str">
        <f ca="1">IFERROR(IF(VLOOKUP($B119,Übersichtsblatt!$B$64:$E$68,2,FALSE)=0,"",VLOOKUP($B119,Übersichtsblatt!$B$64:$E$68,2,FALSE)),"")</f>
        <v/>
      </c>
      <c r="D119">
        <f t="shared" ca="1" si="6"/>
        <v>0</v>
      </c>
      <c r="E119">
        <v>-9.5</v>
      </c>
      <c r="G119">
        <f t="shared" ca="1" si="10"/>
        <v>2025</v>
      </c>
      <c r="H119" s="140">
        <f t="shared" ca="1" si="11"/>
        <v>45774</v>
      </c>
      <c r="I119" t="str">
        <f ca="1">IFERROR(IF(VLOOKUP($H119,Übersichtsblatt!$B$14:$E$24,2,FALSE)=0,"",VLOOKUP(H119,Übersichtsblatt!$B$14:$E$24,2,FALSE)),"")</f>
        <v/>
      </c>
      <c r="J119">
        <f t="shared" ca="1" si="7"/>
        <v>0</v>
      </c>
      <c r="K119">
        <v>9.5</v>
      </c>
    </row>
    <row r="120" spans="1:11">
      <c r="A120">
        <f t="shared" ca="1" si="8"/>
        <v>2025</v>
      </c>
      <c r="B120" s="140">
        <f t="shared" ca="1" si="9"/>
        <v>45775</v>
      </c>
      <c r="C120" t="str">
        <f ca="1">IFERROR(IF(VLOOKUP($B120,Übersichtsblatt!$B$64:$E$68,2,FALSE)=0,"",VLOOKUP($B120,Übersichtsblatt!$B$64:$E$68,2,FALSE)),"")</f>
        <v/>
      </c>
      <c r="D120">
        <f t="shared" ca="1" si="6"/>
        <v>0</v>
      </c>
      <c r="E120">
        <v>-9.5</v>
      </c>
      <c r="G120">
        <f t="shared" ca="1" si="10"/>
        <v>2025</v>
      </c>
      <c r="H120" s="140">
        <f t="shared" ca="1" si="11"/>
        <v>45775</v>
      </c>
      <c r="I120" t="str">
        <f ca="1">IFERROR(IF(VLOOKUP($H120,Übersichtsblatt!$B$14:$E$24,2,FALSE)=0,"",VLOOKUP(H120,Übersichtsblatt!$B$14:$E$24,2,FALSE)),"")</f>
        <v/>
      </c>
      <c r="J120">
        <f t="shared" ca="1" si="7"/>
        <v>0</v>
      </c>
      <c r="K120">
        <v>9.5</v>
      </c>
    </row>
    <row r="121" spans="1:11">
      <c r="A121">
        <f t="shared" ca="1" si="8"/>
        <v>2025</v>
      </c>
      <c r="B121" s="140">
        <f t="shared" ca="1" si="9"/>
        <v>45776</v>
      </c>
      <c r="C121" t="str">
        <f ca="1">IFERROR(IF(VLOOKUP($B121,Übersichtsblatt!$B$64:$E$68,2,FALSE)=0,"",VLOOKUP($B121,Übersichtsblatt!$B$64:$E$68,2,FALSE)),"")</f>
        <v/>
      </c>
      <c r="D121">
        <f t="shared" ca="1" si="6"/>
        <v>0</v>
      </c>
      <c r="E121">
        <v>-9.5</v>
      </c>
      <c r="G121">
        <f t="shared" ca="1" si="10"/>
        <v>2025</v>
      </c>
      <c r="H121" s="140">
        <f t="shared" ca="1" si="11"/>
        <v>45776</v>
      </c>
      <c r="I121" t="str">
        <f ca="1">IFERROR(IF(VLOOKUP($H121,Übersichtsblatt!$B$14:$E$24,2,FALSE)=0,"",VLOOKUP(H121,Übersichtsblatt!$B$14:$E$24,2,FALSE)),"")</f>
        <v/>
      </c>
      <c r="J121">
        <f t="shared" ca="1" si="7"/>
        <v>0</v>
      </c>
      <c r="K121">
        <v>9.5</v>
      </c>
    </row>
    <row r="122" spans="1:11">
      <c r="A122">
        <f t="shared" ca="1" si="8"/>
        <v>2025</v>
      </c>
      <c r="B122" s="140">
        <f t="shared" ca="1" si="9"/>
        <v>45777</v>
      </c>
      <c r="C122" t="str">
        <f ca="1">IFERROR(IF(VLOOKUP($B122,Übersichtsblatt!$B$64:$E$68,2,FALSE)=0,"",VLOOKUP($B122,Übersichtsblatt!$B$64:$E$68,2,FALSE)),"")</f>
        <v/>
      </c>
      <c r="D122">
        <f t="shared" ca="1" si="6"/>
        <v>0</v>
      </c>
      <c r="E122">
        <v>-9.5</v>
      </c>
      <c r="G122">
        <f t="shared" ca="1" si="10"/>
        <v>2025</v>
      </c>
      <c r="H122" s="140">
        <f t="shared" ca="1" si="11"/>
        <v>45777</v>
      </c>
      <c r="I122" t="str">
        <f ca="1">IFERROR(IF(VLOOKUP($H122,Übersichtsblatt!$B$14:$E$24,2,FALSE)=0,"",VLOOKUP(H122,Übersichtsblatt!$B$14:$E$24,2,FALSE)),"")</f>
        <v/>
      </c>
      <c r="J122">
        <f t="shared" ca="1" si="7"/>
        <v>0</v>
      </c>
      <c r="K122">
        <v>9.5</v>
      </c>
    </row>
    <row r="123" spans="1:11">
      <c r="A123">
        <f t="shared" ca="1" si="8"/>
        <v>2025</v>
      </c>
      <c r="B123" s="140">
        <f t="shared" ca="1" si="9"/>
        <v>45778</v>
      </c>
      <c r="C123" t="str">
        <f ca="1">IFERROR(IF(VLOOKUP($B123,Übersichtsblatt!$B$64:$E$68,2,FALSE)=0,"",VLOOKUP($B123,Übersichtsblatt!$B$64:$E$68,2,FALSE)),"")</f>
        <v/>
      </c>
      <c r="D123">
        <f t="shared" ca="1" si="6"/>
        <v>0</v>
      </c>
      <c r="E123">
        <v>-11.5</v>
      </c>
      <c r="G123">
        <f t="shared" ca="1" si="10"/>
        <v>2025</v>
      </c>
      <c r="H123" s="140">
        <f t="shared" ca="1" si="11"/>
        <v>45778</v>
      </c>
      <c r="I123" t="str">
        <f ca="1">IFERROR(IF(VLOOKUP($H123,Übersichtsblatt!$B$14:$E$24,2,FALSE)=0,"",VLOOKUP(H123,Übersichtsblatt!$B$14:$E$24,2,FALSE)),"")</f>
        <v/>
      </c>
      <c r="J123">
        <f t="shared" ca="1" si="7"/>
        <v>0</v>
      </c>
      <c r="K123">
        <v>11.5</v>
      </c>
    </row>
    <row r="124" spans="1:11">
      <c r="A124">
        <f t="shared" ca="1" si="8"/>
        <v>2025</v>
      </c>
      <c r="B124" s="140">
        <f t="shared" ca="1" si="9"/>
        <v>45779</v>
      </c>
      <c r="C124" t="str">
        <f ca="1">IFERROR(IF(VLOOKUP($B124,Übersichtsblatt!$B$64:$E$68,2,FALSE)=0,"",VLOOKUP($B124,Übersichtsblatt!$B$64:$E$68,2,FALSE)),"")</f>
        <v/>
      </c>
      <c r="D124">
        <f t="shared" ca="1" si="6"/>
        <v>0</v>
      </c>
      <c r="E124">
        <v>-11.5</v>
      </c>
      <c r="G124">
        <f t="shared" ca="1" si="10"/>
        <v>2025</v>
      </c>
      <c r="H124" s="140">
        <f t="shared" ca="1" si="11"/>
        <v>45779</v>
      </c>
      <c r="I124" t="str">
        <f ca="1">IFERROR(IF(VLOOKUP($H124,Übersichtsblatt!$B$14:$E$24,2,FALSE)=0,"",VLOOKUP(H124,Übersichtsblatt!$B$14:$E$24,2,FALSE)),"")</f>
        <v/>
      </c>
      <c r="J124">
        <f t="shared" ca="1" si="7"/>
        <v>0</v>
      </c>
      <c r="K124">
        <v>11.5</v>
      </c>
    </row>
    <row r="125" spans="1:11">
      <c r="A125">
        <f t="shared" ca="1" si="8"/>
        <v>2025</v>
      </c>
      <c r="B125" s="140">
        <f t="shared" ca="1" si="9"/>
        <v>45780</v>
      </c>
      <c r="C125" t="str">
        <f ca="1">IFERROR(IF(VLOOKUP($B125,Übersichtsblatt!$B$64:$E$68,2,FALSE)=0,"",VLOOKUP($B125,Übersichtsblatt!$B$64:$E$68,2,FALSE)),"")</f>
        <v/>
      </c>
      <c r="D125">
        <f t="shared" ca="1" si="6"/>
        <v>0</v>
      </c>
      <c r="E125">
        <v>-11.5</v>
      </c>
      <c r="G125">
        <f t="shared" ca="1" si="10"/>
        <v>2025</v>
      </c>
      <c r="H125" s="140">
        <f t="shared" ca="1" si="11"/>
        <v>45780</v>
      </c>
      <c r="I125" t="str">
        <f ca="1">IFERROR(IF(VLOOKUP($H125,Übersichtsblatt!$B$14:$E$24,2,FALSE)=0,"",VLOOKUP(H125,Übersichtsblatt!$B$14:$E$24,2,FALSE)),"")</f>
        <v/>
      </c>
      <c r="J125">
        <f t="shared" ca="1" si="7"/>
        <v>0</v>
      </c>
      <c r="K125">
        <v>11.5</v>
      </c>
    </row>
    <row r="126" spans="1:11">
      <c r="A126">
        <f t="shared" ca="1" si="8"/>
        <v>2025</v>
      </c>
      <c r="B126" s="140">
        <f t="shared" ca="1" si="9"/>
        <v>45781</v>
      </c>
      <c r="C126" t="str">
        <f ca="1">IFERROR(IF(VLOOKUP($B126,Übersichtsblatt!$B$64:$E$68,2,FALSE)=0,"",VLOOKUP($B126,Übersichtsblatt!$B$64:$E$68,2,FALSE)),"")</f>
        <v/>
      </c>
      <c r="D126">
        <f t="shared" ca="1" si="6"/>
        <v>0</v>
      </c>
      <c r="E126">
        <v>-11.5</v>
      </c>
      <c r="G126">
        <f t="shared" ca="1" si="10"/>
        <v>2025</v>
      </c>
      <c r="H126" s="140">
        <f t="shared" ca="1" si="11"/>
        <v>45781</v>
      </c>
      <c r="I126" t="str">
        <f ca="1">IFERROR(IF(VLOOKUP($H126,Übersichtsblatt!$B$14:$E$24,2,FALSE)=0,"",VLOOKUP(H126,Übersichtsblatt!$B$14:$E$24,2,FALSE)),"")</f>
        <v/>
      </c>
      <c r="J126">
        <f t="shared" ca="1" si="7"/>
        <v>0</v>
      </c>
      <c r="K126">
        <v>11.5</v>
      </c>
    </row>
    <row r="127" spans="1:11">
      <c r="A127">
        <f t="shared" ca="1" si="8"/>
        <v>2025</v>
      </c>
      <c r="B127" s="140">
        <f t="shared" ca="1" si="9"/>
        <v>45782</v>
      </c>
      <c r="C127" t="str">
        <f ca="1">IFERROR(IF(VLOOKUP($B127,Übersichtsblatt!$B$64:$E$68,2,FALSE)=0,"",VLOOKUP($B127,Übersichtsblatt!$B$64:$E$68,2,FALSE)),"")</f>
        <v/>
      </c>
      <c r="D127">
        <f t="shared" ca="1" si="6"/>
        <v>0</v>
      </c>
      <c r="E127">
        <v>-11.5</v>
      </c>
      <c r="G127">
        <f t="shared" ca="1" si="10"/>
        <v>2025</v>
      </c>
      <c r="H127" s="140">
        <f t="shared" ca="1" si="11"/>
        <v>45782</v>
      </c>
      <c r="I127" t="str">
        <f ca="1">IFERROR(IF(VLOOKUP($H127,Übersichtsblatt!$B$14:$E$24,2,FALSE)=0,"",VLOOKUP(H127,Übersichtsblatt!$B$14:$E$24,2,FALSE)),"")</f>
        <v/>
      </c>
      <c r="J127">
        <f t="shared" ca="1" si="7"/>
        <v>0</v>
      </c>
      <c r="K127">
        <v>11.5</v>
      </c>
    </row>
    <row r="128" spans="1:11">
      <c r="A128">
        <f t="shared" ca="1" si="8"/>
        <v>2025</v>
      </c>
      <c r="B128" s="140">
        <f t="shared" ca="1" si="9"/>
        <v>45783</v>
      </c>
      <c r="C128" t="str">
        <f ca="1">IFERROR(IF(VLOOKUP($B128,Übersichtsblatt!$B$64:$E$68,2,FALSE)=0,"",VLOOKUP($B128,Übersichtsblatt!$B$64:$E$68,2,FALSE)),"")</f>
        <v/>
      </c>
      <c r="D128">
        <f t="shared" ca="1" si="6"/>
        <v>0</v>
      </c>
      <c r="E128">
        <v>-11.5</v>
      </c>
      <c r="G128">
        <f t="shared" ca="1" si="10"/>
        <v>2025</v>
      </c>
      <c r="H128" s="140">
        <f t="shared" ca="1" si="11"/>
        <v>45783</v>
      </c>
      <c r="I128" t="str">
        <f ca="1">IFERROR(IF(VLOOKUP($H128,Übersichtsblatt!$B$14:$E$24,2,FALSE)=0,"",VLOOKUP(H128,Übersichtsblatt!$B$14:$E$24,2,FALSE)),"")</f>
        <v/>
      </c>
      <c r="J128">
        <f t="shared" ca="1" si="7"/>
        <v>0</v>
      </c>
      <c r="K128">
        <v>11.5</v>
      </c>
    </row>
    <row r="129" spans="1:11">
      <c r="A129">
        <f t="shared" ca="1" si="8"/>
        <v>2025</v>
      </c>
      <c r="B129" s="140">
        <f t="shared" ca="1" si="9"/>
        <v>45784</v>
      </c>
      <c r="C129" t="str">
        <f ca="1">IFERROR(IF(VLOOKUP($B129,Übersichtsblatt!$B$64:$E$68,2,FALSE)=0,"",VLOOKUP($B129,Übersichtsblatt!$B$64:$E$68,2,FALSE)),"")</f>
        <v/>
      </c>
      <c r="D129">
        <f t="shared" ca="1" si="6"/>
        <v>0</v>
      </c>
      <c r="E129">
        <v>-11.5</v>
      </c>
      <c r="G129">
        <f t="shared" ca="1" si="10"/>
        <v>2025</v>
      </c>
      <c r="H129" s="140">
        <f t="shared" ca="1" si="11"/>
        <v>45784</v>
      </c>
      <c r="I129" t="str">
        <f ca="1">IFERROR(IF(VLOOKUP($H129,Übersichtsblatt!$B$14:$E$24,2,FALSE)=0,"",VLOOKUP(H129,Übersichtsblatt!$B$14:$E$24,2,FALSE)),"")</f>
        <v/>
      </c>
      <c r="J129">
        <f t="shared" ca="1" si="7"/>
        <v>0</v>
      </c>
      <c r="K129">
        <v>11.5</v>
      </c>
    </row>
    <row r="130" spans="1:11">
      <c r="A130">
        <f t="shared" ca="1" si="8"/>
        <v>2025</v>
      </c>
      <c r="B130" s="140">
        <f t="shared" ca="1" si="9"/>
        <v>45785</v>
      </c>
      <c r="C130" t="str">
        <f ca="1">IFERROR(IF(VLOOKUP($B130,Übersichtsblatt!$B$64:$E$68,2,FALSE)=0,"",VLOOKUP($B130,Übersichtsblatt!$B$64:$E$68,2,FALSE)),"")</f>
        <v/>
      </c>
      <c r="D130">
        <f t="shared" ca="1" si="6"/>
        <v>0</v>
      </c>
      <c r="E130">
        <v>-11.5</v>
      </c>
      <c r="G130">
        <f t="shared" ca="1" si="10"/>
        <v>2025</v>
      </c>
      <c r="H130" s="140">
        <f t="shared" ca="1" si="11"/>
        <v>45785</v>
      </c>
      <c r="I130" t="str">
        <f ca="1">IFERROR(IF(VLOOKUP($H130,Übersichtsblatt!$B$14:$E$24,2,FALSE)=0,"",VLOOKUP(H130,Übersichtsblatt!$B$14:$E$24,2,FALSE)),"")</f>
        <v/>
      </c>
      <c r="J130">
        <f t="shared" ca="1" si="7"/>
        <v>0</v>
      </c>
      <c r="K130">
        <v>11.5</v>
      </c>
    </row>
    <row r="131" spans="1:11">
      <c r="A131">
        <f t="shared" ca="1" si="8"/>
        <v>2025</v>
      </c>
      <c r="B131" s="140">
        <f t="shared" ca="1" si="9"/>
        <v>45786</v>
      </c>
      <c r="C131" t="str">
        <f ca="1">IFERROR(IF(VLOOKUP($B131,Übersichtsblatt!$B$64:$E$68,2,FALSE)=0,"",VLOOKUP($B131,Übersichtsblatt!$B$64:$E$68,2,FALSE)),"")</f>
        <v/>
      </c>
      <c r="D131">
        <f t="shared" ca="1" si="6"/>
        <v>0</v>
      </c>
      <c r="E131">
        <v>-11.5</v>
      </c>
      <c r="G131">
        <f t="shared" ca="1" si="10"/>
        <v>2025</v>
      </c>
      <c r="H131" s="140">
        <f t="shared" ca="1" si="11"/>
        <v>45786</v>
      </c>
      <c r="I131" t="str">
        <f ca="1">IFERROR(IF(VLOOKUP($H131,Übersichtsblatt!$B$14:$E$24,2,FALSE)=0,"",VLOOKUP(H131,Übersichtsblatt!$B$14:$E$24,2,FALSE)),"")</f>
        <v/>
      </c>
      <c r="J131">
        <f t="shared" ca="1" si="7"/>
        <v>0</v>
      </c>
      <c r="K131">
        <v>11.5</v>
      </c>
    </row>
    <row r="132" spans="1:11">
      <c r="A132">
        <f t="shared" ca="1" si="8"/>
        <v>2025</v>
      </c>
      <c r="B132" s="140">
        <f t="shared" ca="1" si="9"/>
        <v>45787</v>
      </c>
      <c r="C132" t="str">
        <f ca="1">IFERROR(IF(VLOOKUP($B132,Übersichtsblatt!$B$64:$E$68,2,FALSE)=0,"",VLOOKUP($B132,Übersichtsblatt!$B$64:$E$68,2,FALSE)),"")</f>
        <v/>
      </c>
      <c r="D132">
        <f t="shared" ref="D132:D195" ca="1" si="12">IF($C132="",0,$E132)</f>
        <v>0</v>
      </c>
      <c r="E132">
        <v>-11.5</v>
      </c>
      <c r="G132">
        <f t="shared" ca="1" si="10"/>
        <v>2025</v>
      </c>
      <c r="H132" s="140">
        <f t="shared" ca="1" si="11"/>
        <v>45787</v>
      </c>
      <c r="I132" t="str">
        <f ca="1">IFERROR(IF(VLOOKUP($H132,Übersichtsblatt!$B$14:$E$24,2,FALSE)=0,"",VLOOKUP(H132,Übersichtsblatt!$B$14:$E$24,2,FALSE)),"")</f>
        <v/>
      </c>
      <c r="J132">
        <f t="shared" ref="J132:J195" ca="1" si="13">IF($I132="",0,$K132)</f>
        <v>0</v>
      </c>
      <c r="K132">
        <v>11.5</v>
      </c>
    </row>
    <row r="133" spans="1:11">
      <c r="A133">
        <f t="shared" ref="A133:A196" ca="1" si="14">YEAR(B133)</f>
        <v>2025</v>
      </c>
      <c r="B133" s="140">
        <f t="shared" ref="B133:B196" ca="1" si="15">B132+1</f>
        <v>45788</v>
      </c>
      <c r="C133" t="str">
        <f ca="1">IFERROR(IF(VLOOKUP($B133,Übersichtsblatt!$B$64:$E$68,2,FALSE)=0,"",VLOOKUP($B133,Übersichtsblatt!$B$64:$E$68,2,FALSE)),"")</f>
        <v/>
      </c>
      <c r="D133">
        <f t="shared" ca="1" si="12"/>
        <v>0</v>
      </c>
      <c r="E133">
        <v>-11.5</v>
      </c>
      <c r="G133">
        <f t="shared" ref="G133:G196" ca="1" si="16">YEAR(H133)</f>
        <v>2025</v>
      </c>
      <c r="H133" s="140">
        <f t="shared" ref="H133:H196" ca="1" si="17">H132+1</f>
        <v>45788</v>
      </c>
      <c r="I133" t="str">
        <f ca="1">IFERROR(IF(VLOOKUP($H133,Übersichtsblatt!$B$14:$E$24,2,FALSE)=0,"",VLOOKUP(H133,Übersichtsblatt!$B$14:$E$24,2,FALSE)),"")</f>
        <v/>
      </c>
      <c r="J133">
        <f t="shared" ca="1" si="13"/>
        <v>0</v>
      </c>
      <c r="K133">
        <v>11.5</v>
      </c>
    </row>
    <row r="134" spans="1:11">
      <c r="A134">
        <f t="shared" ca="1" si="14"/>
        <v>2025</v>
      </c>
      <c r="B134" s="140">
        <f t="shared" ca="1" si="15"/>
        <v>45789</v>
      </c>
      <c r="C134" t="str">
        <f ca="1">IFERROR(IF(VLOOKUP($B134,Übersichtsblatt!$B$64:$E$68,2,FALSE)=0,"",VLOOKUP($B134,Übersichtsblatt!$B$64:$E$68,2,FALSE)),"")</f>
        <v/>
      </c>
      <c r="D134">
        <f t="shared" ca="1" si="12"/>
        <v>0</v>
      </c>
      <c r="E134">
        <v>-11.5</v>
      </c>
      <c r="G134">
        <f t="shared" ca="1" si="16"/>
        <v>2025</v>
      </c>
      <c r="H134" s="140">
        <f t="shared" ca="1" si="17"/>
        <v>45789</v>
      </c>
      <c r="I134" t="str">
        <f ca="1">IFERROR(IF(VLOOKUP($H134,Übersichtsblatt!$B$14:$E$24,2,FALSE)=0,"",VLOOKUP(H134,Übersichtsblatt!$B$14:$E$24,2,FALSE)),"")</f>
        <v/>
      </c>
      <c r="J134">
        <f t="shared" ca="1" si="13"/>
        <v>0</v>
      </c>
      <c r="K134">
        <v>11.5</v>
      </c>
    </row>
    <row r="135" spans="1:11">
      <c r="A135">
        <f t="shared" ca="1" si="14"/>
        <v>2025</v>
      </c>
      <c r="B135" s="140">
        <f t="shared" ca="1" si="15"/>
        <v>45790</v>
      </c>
      <c r="C135" t="str">
        <f ca="1">IFERROR(IF(VLOOKUP($B135,Übersichtsblatt!$B$64:$E$68,2,FALSE)=0,"",VLOOKUP($B135,Übersichtsblatt!$B$64:$E$68,2,FALSE)),"")</f>
        <v/>
      </c>
      <c r="D135">
        <f t="shared" ca="1" si="12"/>
        <v>0</v>
      </c>
      <c r="E135">
        <v>-11.5</v>
      </c>
      <c r="G135">
        <f t="shared" ca="1" si="16"/>
        <v>2025</v>
      </c>
      <c r="H135" s="140">
        <f t="shared" ca="1" si="17"/>
        <v>45790</v>
      </c>
      <c r="I135" t="str">
        <f ca="1">IFERROR(IF(VLOOKUP($H135,Übersichtsblatt!$B$14:$E$24,2,FALSE)=0,"",VLOOKUP(H135,Übersichtsblatt!$B$14:$E$24,2,FALSE)),"")</f>
        <v/>
      </c>
      <c r="J135">
        <f t="shared" ca="1" si="13"/>
        <v>0</v>
      </c>
      <c r="K135">
        <v>11.5</v>
      </c>
    </row>
    <row r="136" spans="1:11">
      <c r="A136">
        <f t="shared" ca="1" si="14"/>
        <v>2025</v>
      </c>
      <c r="B136" s="140">
        <f t="shared" ca="1" si="15"/>
        <v>45791</v>
      </c>
      <c r="C136" t="str">
        <f ca="1">IFERROR(IF(VLOOKUP($B136,Übersichtsblatt!$B$64:$E$68,2,FALSE)=0,"",VLOOKUP($B136,Übersichtsblatt!$B$64:$E$68,2,FALSE)),"")</f>
        <v/>
      </c>
      <c r="D136">
        <f t="shared" ca="1" si="12"/>
        <v>0</v>
      </c>
      <c r="E136">
        <v>-11.5</v>
      </c>
      <c r="G136">
        <f t="shared" ca="1" si="16"/>
        <v>2025</v>
      </c>
      <c r="H136" s="140">
        <f t="shared" ca="1" si="17"/>
        <v>45791</v>
      </c>
      <c r="I136" t="str">
        <f ca="1">IFERROR(IF(VLOOKUP($H136,Übersichtsblatt!$B$14:$E$24,2,FALSE)=0,"",VLOOKUP(H136,Übersichtsblatt!$B$14:$E$24,2,FALSE)),"")</f>
        <v/>
      </c>
      <c r="J136">
        <f t="shared" ca="1" si="13"/>
        <v>0</v>
      </c>
      <c r="K136">
        <v>11.5</v>
      </c>
    </row>
    <row r="137" spans="1:11">
      <c r="A137">
        <f t="shared" ca="1" si="14"/>
        <v>2025</v>
      </c>
      <c r="B137" s="140">
        <f t="shared" ca="1" si="15"/>
        <v>45792</v>
      </c>
      <c r="C137" t="str">
        <f ca="1">IFERROR(IF(VLOOKUP($B137,Übersichtsblatt!$B$64:$E$68,2,FALSE)=0,"",VLOOKUP($B137,Übersichtsblatt!$B$64:$E$68,2,FALSE)),"")</f>
        <v/>
      </c>
      <c r="D137">
        <f t="shared" ca="1" si="12"/>
        <v>0</v>
      </c>
      <c r="E137">
        <v>-11.5</v>
      </c>
      <c r="G137">
        <f t="shared" ca="1" si="16"/>
        <v>2025</v>
      </c>
      <c r="H137" s="140">
        <f t="shared" ca="1" si="17"/>
        <v>45792</v>
      </c>
      <c r="I137" t="str">
        <f ca="1">IFERROR(IF(VLOOKUP($H137,Übersichtsblatt!$B$14:$E$24,2,FALSE)=0,"",VLOOKUP(H137,Übersichtsblatt!$B$14:$E$24,2,FALSE)),"")</f>
        <v/>
      </c>
      <c r="J137">
        <f t="shared" ca="1" si="13"/>
        <v>0</v>
      </c>
      <c r="K137">
        <v>11.5</v>
      </c>
    </row>
    <row r="138" spans="1:11">
      <c r="A138">
        <f t="shared" ca="1" si="14"/>
        <v>2025</v>
      </c>
      <c r="B138" s="140">
        <f t="shared" ca="1" si="15"/>
        <v>45793</v>
      </c>
      <c r="C138" t="str">
        <f ca="1">IFERROR(IF(VLOOKUP($B138,Übersichtsblatt!$B$64:$E$68,2,FALSE)=0,"",VLOOKUP($B138,Übersichtsblatt!$B$64:$E$68,2,FALSE)),"")</f>
        <v/>
      </c>
      <c r="D138">
        <f t="shared" ca="1" si="12"/>
        <v>0</v>
      </c>
      <c r="E138">
        <v>-11.5</v>
      </c>
      <c r="G138">
        <f t="shared" ca="1" si="16"/>
        <v>2025</v>
      </c>
      <c r="H138" s="140">
        <f t="shared" ca="1" si="17"/>
        <v>45793</v>
      </c>
      <c r="I138" t="str">
        <f ca="1">IFERROR(IF(VLOOKUP($H138,Übersichtsblatt!$B$14:$E$24,2,FALSE)=0,"",VLOOKUP(H138,Übersichtsblatt!$B$14:$E$24,2,FALSE)),"")</f>
        <v/>
      </c>
      <c r="J138">
        <f t="shared" ca="1" si="13"/>
        <v>0</v>
      </c>
      <c r="K138">
        <v>11.5</v>
      </c>
    </row>
    <row r="139" spans="1:11">
      <c r="A139">
        <f t="shared" ca="1" si="14"/>
        <v>2025</v>
      </c>
      <c r="B139" s="140">
        <f t="shared" ca="1" si="15"/>
        <v>45794</v>
      </c>
      <c r="C139" t="str">
        <f ca="1">IFERROR(IF(VLOOKUP($B139,Übersichtsblatt!$B$64:$E$68,2,FALSE)=0,"",VLOOKUP($B139,Übersichtsblatt!$B$64:$E$68,2,FALSE)),"")</f>
        <v/>
      </c>
      <c r="D139">
        <f t="shared" ca="1" si="12"/>
        <v>0</v>
      </c>
      <c r="E139">
        <v>-11.5</v>
      </c>
      <c r="G139">
        <f t="shared" ca="1" si="16"/>
        <v>2025</v>
      </c>
      <c r="H139" s="140">
        <f t="shared" ca="1" si="17"/>
        <v>45794</v>
      </c>
      <c r="I139" t="str">
        <f ca="1">IFERROR(IF(VLOOKUP($H139,Übersichtsblatt!$B$14:$E$24,2,FALSE)=0,"",VLOOKUP(H139,Übersichtsblatt!$B$14:$E$24,2,FALSE)),"")</f>
        <v/>
      </c>
      <c r="J139">
        <f t="shared" ca="1" si="13"/>
        <v>0</v>
      </c>
      <c r="K139">
        <v>11.5</v>
      </c>
    </row>
    <row r="140" spans="1:11">
      <c r="A140">
        <f t="shared" ca="1" si="14"/>
        <v>2025</v>
      </c>
      <c r="B140" s="140">
        <f t="shared" ca="1" si="15"/>
        <v>45795</v>
      </c>
      <c r="C140" t="str">
        <f ca="1">IFERROR(IF(VLOOKUP($B140,Übersichtsblatt!$B$64:$E$68,2,FALSE)=0,"",VLOOKUP($B140,Übersichtsblatt!$B$64:$E$68,2,FALSE)),"")</f>
        <v/>
      </c>
      <c r="D140">
        <f t="shared" ca="1" si="12"/>
        <v>0</v>
      </c>
      <c r="E140">
        <v>-11.5</v>
      </c>
      <c r="G140">
        <f t="shared" ca="1" si="16"/>
        <v>2025</v>
      </c>
      <c r="H140" s="140">
        <f t="shared" ca="1" si="17"/>
        <v>45795</v>
      </c>
      <c r="I140" t="str">
        <f ca="1">IFERROR(IF(VLOOKUP($H140,Übersichtsblatt!$B$14:$E$24,2,FALSE)=0,"",VLOOKUP(H140,Übersichtsblatt!$B$14:$E$24,2,FALSE)),"")</f>
        <v/>
      </c>
      <c r="J140">
        <f t="shared" ca="1" si="13"/>
        <v>0</v>
      </c>
      <c r="K140">
        <v>11.5</v>
      </c>
    </row>
    <row r="141" spans="1:11">
      <c r="A141">
        <f t="shared" ca="1" si="14"/>
        <v>2025</v>
      </c>
      <c r="B141" s="140">
        <f t="shared" ca="1" si="15"/>
        <v>45796</v>
      </c>
      <c r="C141" t="str">
        <f ca="1">IFERROR(IF(VLOOKUP($B141,Übersichtsblatt!$B$64:$E$68,2,FALSE)=0,"",VLOOKUP($B141,Übersichtsblatt!$B$64:$E$68,2,FALSE)),"")</f>
        <v/>
      </c>
      <c r="D141">
        <f t="shared" ca="1" si="12"/>
        <v>0</v>
      </c>
      <c r="E141">
        <v>-11.5</v>
      </c>
      <c r="G141">
        <f t="shared" ca="1" si="16"/>
        <v>2025</v>
      </c>
      <c r="H141" s="140">
        <f t="shared" ca="1" si="17"/>
        <v>45796</v>
      </c>
      <c r="I141" t="str">
        <f ca="1">IFERROR(IF(VLOOKUP($H141,Übersichtsblatt!$B$14:$E$24,2,FALSE)=0,"",VLOOKUP(H141,Übersichtsblatt!$B$14:$E$24,2,FALSE)),"")</f>
        <v/>
      </c>
      <c r="J141">
        <f t="shared" ca="1" si="13"/>
        <v>0</v>
      </c>
      <c r="K141">
        <v>11.5</v>
      </c>
    </row>
    <row r="142" spans="1:11">
      <c r="A142">
        <f t="shared" ca="1" si="14"/>
        <v>2025</v>
      </c>
      <c r="B142" s="140">
        <f t="shared" ca="1" si="15"/>
        <v>45797</v>
      </c>
      <c r="C142" t="str">
        <f ca="1">IFERROR(IF(VLOOKUP($B142,Übersichtsblatt!$B$64:$E$68,2,FALSE)=0,"",VLOOKUP($B142,Übersichtsblatt!$B$64:$E$68,2,FALSE)),"")</f>
        <v/>
      </c>
      <c r="D142">
        <f t="shared" ca="1" si="12"/>
        <v>0</v>
      </c>
      <c r="E142">
        <v>-11.5</v>
      </c>
      <c r="G142">
        <f t="shared" ca="1" si="16"/>
        <v>2025</v>
      </c>
      <c r="H142" s="140">
        <f t="shared" ca="1" si="17"/>
        <v>45797</v>
      </c>
      <c r="I142" t="str">
        <f ca="1">IFERROR(IF(VLOOKUP($H142,Übersichtsblatt!$B$14:$E$24,2,FALSE)=0,"",VLOOKUP(H142,Übersichtsblatt!$B$14:$E$24,2,FALSE)),"")</f>
        <v/>
      </c>
      <c r="J142">
        <f t="shared" ca="1" si="13"/>
        <v>0</v>
      </c>
      <c r="K142">
        <v>11.5</v>
      </c>
    </row>
    <row r="143" spans="1:11">
      <c r="A143">
        <f t="shared" ca="1" si="14"/>
        <v>2025</v>
      </c>
      <c r="B143" s="140">
        <f t="shared" ca="1" si="15"/>
        <v>45798</v>
      </c>
      <c r="C143" t="str">
        <f ca="1">IFERROR(IF(VLOOKUP($B143,Übersichtsblatt!$B$64:$E$68,2,FALSE)=0,"",VLOOKUP($B143,Übersichtsblatt!$B$64:$E$68,2,FALSE)),"")</f>
        <v/>
      </c>
      <c r="D143">
        <f t="shared" ca="1" si="12"/>
        <v>0</v>
      </c>
      <c r="E143">
        <v>-11.5</v>
      </c>
      <c r="G143">
        <f t="shared" ca="1" si="16"/>
        <v>2025</v>
      </c>
      <c r="H143" s="140">
        <f t="shared" ca="1" si="17"/>
        <v>45798</v>
      </c>
      <c r="I143" t="str">
        <f ca="1">IFERROR(IF(VLOOKUP($H143,Übersichtsblatt!$B$14:$E$24,2,FALSE)=0,"",VLOOKUP(H143,Übersichtsblatt!$B$14:$E$24,2,FALSE)),"")</f>
        <v/>
      </c>
      <c r="J143">
        <f t="shared" ca="1" si="13"/>
        <v>0</v>
      </c>
      <c r="K143">
        <v>11.5</v>
      </c>
    </row>
    <row r="144" spans="1:11">
      <c r="A144">
        <f t="shared" ca="1" si="14"/>
        <v>2025</v>
      </c>
      <c r="B144" s="140">
        <f t="shared" ca="1" si="15"/>
        <v>45799</v>
      </c>
      <c r="C144" t="str">
        <f ca="1">IFERROR(IF(VLOOKUP($B144,Übersichtsblatt!$B$64:$E$68,2,FALSE)=0,"",VLOOKUP($B144,Übersichtsblatt!$B$64:$E$68,2,FALSE)),"")</f>
        <v/>
      </c>
      <c r="D144">
        <f t="shared" ca="1" si="12"/>
        <v>0</v>
      </c>
      <c r="E144">
        <v>-11.5</v>
      </c>
      <c r="G144">
        <f t="shared" ca="1" si="16"/>
        <v>2025</v>
      </c>
      <c r="H144" s="140">
        <f t="shared" ca="1" si="17"/>
        <v>45799</v>
      </c>
      <c r="I144" t="str">
        <f ca="1">IFERROR(IF(VLOOKUP($H144,Übersichtsblatt!$B$14:$E$24,2,FALSE)=0,"",VLOOKUP(H144,Übersichtsblatt!$B$14:$E$24,2,FALSE)),"")</f>
        <v/>
      </c>
      <c r="J144">
        <f t="shared" ca="1" si="13"/>
        <v>0</v>
      </c>
      <c r="K144">
        <v>11.5</v>
      </c>
    </row>
    <row r="145" spans="1:11">
      <c r="A145">
        <f t="shared" ca="1" si="14"/>
        <v>2025</v>
      </c>
      <c r="B145" s="140">
        <f t="shared" ca="1" si="15"/>
        <v>45800</v>
      </c>
      <c r="C145" t="str">
        <f ca="1">IFERROR(IF(VLOOKUP($B145,Übersichtsblatt!$B$64:$E$68,2,FALSE)=0,"",VLOOKUP($B145,Übersichtsblatt!$B$64:$E$68,2,FALSE)),"")</f>
        <v/>
      </c>
      <c r="D145">
        <f t="shared" ca="1" si="12"/>
        <v>0</v>
      </c>
      <c r="E145">
        <v>-11.5</v>
      </c>
      <c r="G145">
        <f t="shared" ca="1" si="16"/>
        <v>2025</v>
      </c>
      <c r="H145" s="140">
        <f t="shared" ca="1" si="17"/>
        <v>45800</v>
      </c>
      <c r="I145" t="str">
        <f ca="1">IFERROR(IF(VLOOKUP($H145,Übersichtsblatt!$B$14:$E$24,2,FALSE)=0,"",VLOOKUP(H145,Übersichtsblatt!$B$14:$E$24,2,FALSE)),"")</f>
        <v/>
      </c>
      <c r="J145">
        <f t="shared" ca="1" si="13"/>
        <v>0</v>
      </c>
      <c r="K145">
        <v>11.5</v>
      </c>
    </row>
    <row r="146" spans="1:11">
      <c r="A146">
        <f t="shared" ca="1" si="14"/>
        <v>2025</v>
      </c>
      <c r="B146" s="140">
        <f t="shared" ca="1" si="15"/>
        <v>45801</v>
      </c>
      <c r="C146" t="str">
        <f ca="1">IFERROR(IF(VLOOKUP($B146,Übersichtsblatt!$B$64:$E$68,2,FALSE)=0,"",VLOOKUP($B146,Übersichtsblatt!$B$64:$E$68,2,FALSE)),"")</f>
        <v/>
      </c>
      <c r="D146">
        <f t="shared" ca="1" si="12"/>
        <v>0</v>
      </c>
      <c r="E146">
        <v>-11.5</v>
      </c>
      <c r="G146">
        <f t="shared" ca="1" si="16"/>
        <v>2025</v>
      </c>
      <c r="H146" s="140">
        <f t="shared" ca="1" si="17"/>
        <v>45801</v>
      </c>
      <c r="I146" t="str">
        <f ca="1">IFERROR(IF(VLOOKUP($H146,Übersichtsblatt!$B$14:$E$24,2,FALSE)=0,"",VLOOKUP(H146,Übersichtsblatt!$B$14:$E$24,2,FALSE)),"")</f>
        <v/>
      </c>
      <c r="J146">
        <f t="shared" ca="1" si="13"/>
        <v>0</v>
      </c>
      <c r="K146">
        <v>11.5</v>
      </c>
    </row>
    <row r="147" spans="1:11">
      <c r="A147">
        <f t="shared" ca="1" si="14"/>
        <v>2025</v>
      </c>
      <c r="B147" s="140">
        <f t="shared" ca="1" si="15"/>
        <v>45802</v>
      </c>
      <c r="C147" t="str">
        <f ca="1">IFERROR(IF(VLOOKUP($B147,Übersichtsblatt!$B$64:$E$68,2,FALSE)=0,"",VLOOKUP($B147,Übersichtsblatt!$B$64:$E$68,2,FALSE)),"")</f>
        <v/>
      </c>
      <c r="D147">
        <f t="shared" ca="1" si="12"/>
        <v>0</v>
      </c>
      <c r="E147">
        <v>-11.5</v>
      </c>
      <c r="G147">
        <f t="shared" ca="1" si="16"/>
        <v>2025</v>
      </c>
      <c r="H147" s="140">
        <f t="shared" ca="1" si="17"/>
        <v>45802</v>
      </c>
      <c r="I147" t="str">
        <f ca="1">IFERROR(IF(VLOOKUP($H147,Übersichtsblatt!$B$14:$E$24,2,FALSE)=0,"",VLOOKUP(H147,Übersichtsblatt!$B$14:$E$24,2,FALSE)),"")</f>
        <v/>
      </c>
      <c r="J147">
        <f t="shared" ca="1" si="13"/>
        <v>0</v>
      </c>
      <c r="K147">
        <v>11.5</v>
      </c>
    </row>
    <row r="148" spans="1:11">
      <c r="A148">
        <f t="shared" ca="1" si="14"/>
        <v>2025</v>
      </c>
      <c r="B148" s="140">
        <f t="shared" ca="1" si="15"/>
        <v>45803</v>
      </c>
      <c r="C148" t="str">
        <f ca="1">IFERROR(IF(VLOOKUP($B148,Übersichtsblatt!$B$64:$E$68,2,FALSE)=0,"",VLOOKUP($B148,Übersichtsblatt!$B$64:$E$68,2,FALSE)),"")</f>
        <v/>
      </c>
      <c r="D148">
        <f t="shared" ca="1" si="12"/>
        <v>0</v>
      </c>
      <c r="E148">
        <v>-11.5</v>
      </c>
      <c r="G148">
        <f t="shared" ca="1" si="16"/>
        <v>2025</v>
      </c>
      <c r="H148" s="140">
        <f t="shared" ca="1" si="17"/>
        <v>45803</v>
      </c>
      <c r="I148" t="str">
        <f ca="1">IFERROR(IF(VLOOKUP($H148,Übersichtsblatt!$B$14:$E$24,2,FALSE)=0,"",VLOOKUP(H148,Übersichtsblatt!$B$14:$E$24,2,FALSE)),"")</f>
        <v/>
      </c>
      <c r="J148">
        <f t="shared" ca="1" si="13"/>
        <v>0</v>
      </c>
      <c r="K148">
        <v>11.5</v>
      </c>
    </row>
    <row r="149" spans="1:11">
      <c r="A149">
        <f t="shared" ca="1" si="14"/>
        <v>2025</v>
      </c>
      <c r="B149" s="140">
        <f t="shared" ca="1" si="15"/>
        <v>45804</v>
      </c>
      <c r="C149" t="str">
        <f ca="1">IFERROR(IF(VLOOKUP($B149,Übersichtsblatt!$B$64:$E$68,2,FALSE)=0,"",VLOOKUP($B149,Übersichtsblatt!$B$64:$E$68,2,FALSE)),"")</f>
        <v/>
      </c>
      <c r="D149">
        <f t="shared" ca="1" si="12"/>
        <v>0</v>
      </c>
      <c r="E149">
        <v>-11.5</v>
      </c>
      <c r="G149">
        <f t="shared" ca="1" si="16"/>
        <v>2025</v>
      </c>
      <c r="H149" s="140">
        <f t="shared" ca="1" si="17"/>
        <v>45804</v>
      </c>
      <c r="I149" t="str">
        <f ca="1">IFERROR(IF(VLOOKUP($H149,Übersichtsblatt!$B$14:$E$24,2,FALSE)=0,"",VLOOKUP(H149,Übersichtsblatt!$B$14:$E$24,2,FALSE)),"")</f>
        <v/>
      </c>
      <c r="J149">
        <f t="shared" ca="1" si="13"/>
        <v>0</v>
      </c>
      <c r="K149">
        <v>11.5</v>
      </c>
    </row>
    <row r="150" spans="1:11">
      <c r="A150">
        <f t="shared" ca="1" si="14"/>
        <v>2025</v>
      </c>
      <c r="B150" s="140">
        <f t="shared" ca="1" si="15"/>
        <v>45805</v>
      </c>
      <c r="C150" t="str">
        <f ca="1">IFERROR(IF(VLOOKUP($B150,Übersichtsblatt!$B$64:$E$68,2,FALSE)=0,"",VLOOKUP($B150,Übersichtsblatt!$B$64:$E$68,2,FALSE)),"")</f>
        <v/>
      </c>
      <c r="D150">
        <f t="shared" ca="1" si="12"/>
        <v>0</v>
      </c>
      <c r="E150">
        <v>-11.5</v>
      </c>
      <c r="G150">
        <f t="shared" ca="1" si="16"/>
        <v>2025</v>
      </c>
      <c r="H150" s="140">
        <f t="shared" ca="1" si="17"/>
        <v>45805</v>
      </c>
      <c r="I150" t="str">
        <f ca="1">IFERROR(IF(VLOOKUP($H150,Übersichtsblatt!$B$14:$E$24,2,FALSE)=0,"",VLOOKUP(H150,Übersichtsblatt!$B$14:$E$24,2,FALSE)),"")</f>
        <v/>
      </c>
      <c r="J150">
        <f t="shared" ca="1" si="13"/>
        <v>0</v>
      </c>
      <c r="K150">
        <v>11.5</v>
      </c>
    </row>
    <row r="151" spans="1:11">
      <c r="A151">
        <f t="shared" ca="1" si="14"/>
        <v>2025</v>
      </c>
      <c r="B151" s="140">
        <f t="shared" ca="1" si="15"/>
        <v>45806</v>
      </c>
      <c r="C151" t="str">
        <f ca="1">IFERROR(IF(VLOOKUP($B151,Übersichtsblatt!$B$64:$E$68,2,FALSE)=0,"",VLOOKUP($B151,Übersichtsblatt!$B$64:$E$68,2,FALSE)),"")</f>
        <v/>
      </c>
      <c r="D151">
        <f t="shared" ca="1" si="12"/>
        <v>0</v>
      </c>
      <c r="E151">
        <v>-11.5</v>
      </c>
      <c r="G151">
        <f t="shared" ca="1" si="16"/>
        <v>2025</v>
      </c>
      <c r="H151" s="140">
        <f t="shared" ca="1" si="17"/>
        <v>45806</v>
      </c>
      <c r="I151" t="str">
        <f ca="1">IFERROR(IF(VLOOKUP($H151,Übersichtsblatt!$B$14:$E$24,2,FALSE)=0,"",VLOOKUP(H151,Übersichtsblatt!$B$14:$E$24,2,FALSE)),"")</f>
        <v/>
      </c>
      <c r="J151">
        <f t="shared" ca="1" si="13"/>
        <v>0</v>
      </c>
      <c r="K151">
        <v>11.5</v>
      </c>
    </row>
    <row r="152" spans="1:11">
      <c r="A152">
        <f t="shared" ca="1" si="14"/>
        <v>2025</v>
      </c>
      <c r="B152" s="140">
        <f t="shared" ca="1" si="15"/>
        <v>45807</v>
      </c>
      <c r="C152" t="str">
        <f ca="1">IFERROR(IF(VLOOKUP($B152,Übersichtsblatt!$B$64:$E$68,2,FALSE)=0,"",VLOOKUP($B152,Übersichtsblatt!$B$64:$E$68,2,FALSE)),"")</f>
        <v/>
      </c>
      <c r="D152">
        <f t="shared" ca="1" si="12"/>
        <v>0</v>
      </c>
      <c r="E152">
        <v>-11.5</v>
      </c>
      <c r="G152">
        <f t="shared" ca="1" si="16"/>
        <v>2025</v>
      </c>
      <c r="H152" s="140">
        <f t="shared" ca="1" si="17"/>
        <v>45807</v>
      </c>
      <c r="I152" t="str">
        <f ca="1">IFERROR(IF(VLOOKUP($H152,Übersichtsblatt!$B$14:$E$24,2,FALSE)=0,"",VLOOKUP(H152,Übersichtsblatt!$B$14:$E$24,2,FALSE)),"")</f>
        <v/>
      </c>
      <c r="J152">
        <f t="shared" ca="1" si="13"/>
        <v>0</v>
      </c>
      <c r="K152">
        <v>11.5</v>
      </c>
    </row>
    <row r="153" spans="1:11">
      <c r="A153">
        <f t="shared" ca="1" si="14"/>
        <v>2025</v>
      </c>
      <c r="B153" s="140">
        <f t="shared" ca="1" si="15"/>
        <v>45808</v>
      </c>
      <c r="C153" t="str">
        <f ca="1">IFERROR(IF(VLOOKUP($B153,Übersichtsblatt!$B$64:$E$68,2,FALSE)=0,"",VLOOKUP($B153,Übersichtsblatt!$B$64:$E$68,2,FALSE)),"")</f>
        <v/>
      </c>
      <c r="D153">
        <f t="shared" ca="1" si="12"/>
        <v>0</v>
      </c>
      <c r="E153">
        <v>-11.5</v>
      </c>
      <c r="G153">
        <f t="shared" ca="1" si="16"/>
        <v>2025</v>
      </c>
      <c r="H153" s="140">
        <f t="shared" ca="1" si="17"/>
        <v>45808</v>
      </c>
      <c r="I153" t="str">
        <f ca="1">IFERROR(IF(VLOOKUP($H153,Übersichtsblatt!$B$14:$E$24,2,FALSE)=0,"",VLOOKUP(H153,Übersichtsblatt!$B$14:$E$24,2,FALSE)),"")</f>
        <v/>
      </c>
      <c r="J153">
        <f t="shared" ca="1" si="13"/>
        <v>0</v>
      </c>
      <c r="K153">
        <v>11.5</v>
      </c>
    </row>
    <row r="154" spans="1:11">
      <c r="A154">
        <f t="shared" ca="1" si="14"/>
        <v>2025</v>
      </c>
      <c r="B154" s="140">
        <f t="shared" ca="1" si="15"/>
        <v>45809</v>
      </c>
      <c r="C154" t="str">
        <f ca="1">IFERROR(IF(VLOOKUP($B154,Übersichtsblatt!$B$64:$E$68,2,FALSE)=0,"",VLOOKUP($B154,Übersichtsblatt!$B$64:$E$68,2,FALSE)),"")</f>
        <v/>
      </c>
      <c r="D154">
        <f t="shared" ca="1" si="12"/>
        <v>0</v>
      </c>
      <c r="E154">
        <v>-4.5</v>
      </c>
      <c r="G154">
        <f t="shared" ca="1" si="16"/>
        <v>2025</v>
      </c>
      <c r="H154" s="140">
        <f t="shared" ca="1" si="17"/>
        <v>45809</v>
      </c>
      <c r="I154" t="str">
        <f ca="1">IFERROR(IF(VLOOKUP($H154,Übersichtsblatt!$B$14:$E$24,2,FALSE)=0,"",VLOOKUP(H154,Übersichtsblatt!$B$14:$E$24,2,FALSE)),"")</f>
        <v/>
      </c>
      <c r="J154">
        <f t="shared" ca="1" si="13"/>
        <v>0</v>
      </c>
      <c r="K154">
        <v>4.5</v>
      </c>
    </row>
    <row r="155" spans="1:11">
      <c r="A155">
        <f t="shared" ca="1" si="14"/>
        <v>2025</v>
      </c>
      <c r="B155" s="140">
        <f t="shared" ca="1" si="15"/>
        <v>45810</v>
      </c>
      <c r="C155" t="str">
        <f ca="1">IFERROR(IF(VLOOKUP($B155,Übersichtsblatt!$B$64:$E$68,2,FALSE)=0,"",VLOOKUP($B155,Übersichtsblatt!$B$64:$E$68,2,FALSE)),"")</f>
        <v/>
      </c>
      <c r="D155">
        <f t="shared" ca="1" si="12"/>
        <v>0</v>
      </c>
      <c r="E155">
        <v>-4.5</v>
      </c>
      <c r="G155">
        <f t="shared" ca="1" si="16"/>
        <v>2025</v>
      </c>
      <c r="H155" s="140">
        <f t="shared" ca="1" si="17"/>
        <v>45810</v>
      </c>
      <c r="I155" t="str">
        <f ca="1">IFERROR(IF(VLOOKUP($H155,Übersichtsblatt!$B$14:$E$24,2,FALSE)=0,"",VLOOKUP(H155,Übersichtsblatt!$B$14:$E$24,2,FALSE)),"")</f>
        <v/>
      </c>
      <c r="J155">
        <f t="shared" ca="1" si="13"/>
        <v>0</v>
      </c>
      <c r="K155">
        <v>4.5</v>
      </c>
    </row>
    <row r="156" spans="1:11">
      <c r="A156">
        <f t="shared" ca="1" si="14"/>
        <v>2025</v>
      </c>
      <c r="B156" s="140">
        <f t="shared" ca="1" si="15"/>
        <v>45811</v>
      </c>
      <c r="C156" t="str">
        <f ca="1">IFERROR(IF(VLOOKUP($B156,Übersichtsblatt!$B$64:$E$68,2,FALSE)=0,"",VLOOKUP($B156,Übersichtsblatt!$B$64:$E$68,2,FALSE)),"")</f>
        <v/>
      </c>
      <c r="D156">
        <f t="shared" ca="1" si="12"/>
        <v>0</v>
      </c>
      <c r="E156">
        <v>-4.5</v>
      </c>
      <c r="G156">
        <f t="shared" ca="1" si="16"/>
        <v>2025</v>
      </c>
      <c r="H156" s="140">
        <f t="shared" ca="1" si="17"/>
        <v>45811</v>
      </c>
      <c r="I156" t="str">
        <f ca="1">IFERROR(IF(VLOOKUP($H156,Übersichtsblatt!$B$14:$E$24,2,FALSE)=0,"",VLOOKUP(H156,Übersichtsblatt!$B$14:$E$24,2,FALSE)),"")</f>
        <v/>
      </c>
      <c r="J156">
        <f t="shared" ca="1" si="13"/>
        <v>0</v>
      </c>
      <c r="K156">
        <v>4.5</v>
      </c>
    </row>
    <row r="157" spans="1:11">
      <c r="A157">
        <f t="shared" ca="1" si="14"/>
        <v>2025</v>
      </c>
      <c r="B157" s="140">
        <f t="shared" ca="1" si="15"/>
        <v>45812</v>
      </c>
      <c r="C157" t="str">
        <f ca="1">IFERROR(IF(VLOOKUP($B157,Übersichtsblatt!$B$64:$E$68,2,FALSE)=0,"",VLOOKUP($B157,Übersichtsblatt!$B$64:$E$68,2,FALSE)),"")</f>
        <v/>
      </c>
      <c r="D157">
        <f t="shared" ca="1" si="12"/>
        <v>0</v>
      </c>
      <c r="E157">
        <v>-4.5</v>
      </c>
      <c r="G157">
        <f t="shared" ca="1" si="16"/>
        <v>2025</v>
      </c>
      <c r="H157" s="140">
        <f t="shared" ca="1" si="17"/>
        <v>45812</v>
      </c>
      <c r="I157" t="str">
        <f ca="1">IFERROR(IF(VLOOKUP($H157,Übersichtsblatt!$B$14:$E$24,2,FALSE)=0,"",VLOOKUP(H157,Übersichtsblatt!$B$14:$E$24,2,FALSE)),"")</f>
        <v/>
      </c>
      <c r="J157">
        <f t="shared" ca="1" si="13"/>
        <v>0</v>
      </c>
      <c r="K157">
        <v>4.5</v>
      </c>
    </row>
    <row r="158" spans="1:11">
      <c r="A158">
        <f t="shared" ca="1" si="14"/>
        <v>2025</v>
      </c>
      <c r="B158" s="140">
        <f t="shared" ca="1" si="15"/>
        <v>45813</v>
      </c>
      <c r="C158" t="str">
        <f ca="1">IFERROR(IF(VLOOKUP($B158,Übersichtsblatt!$B$64:$E$68,2,FALSE)=0,"",VLOOKUP($B158,Übersichtsblatt!$B$64:$E$68,2,FALSE)),"")</f>
        <v/>
      </c>
      <c r="D158">
        <f t="shared" ca="1" si="12"/>
        <v>0</v>
      </c>
      <c r="E158">
        <v>-4.5</v>
      </c>
      <c r="G158">
        <f t="shared" ca="1" si="16"/>
        <v>2025</v>
      </c>
      <c r="H158" s="140">
        <f t="shared" ca="1" si="17"/>
        <v>45813</v>
      </c>
      <c r="I158" t="str">
        <f ca="1">IFERROR(IF(VLOOKUP($H158,Übersichtsblatt!$B$14:$E$24,2,FALSE)=0,"",VLOOKUP(H158,Übersichtsblatt!$B$14:$E$24,2,FALSE)),"")</f>
        <v/>
      </c>
      <c r="J158">
        <f t="shared" ca="1" si="13"/>
        <v>0</v>
      </c>
      <c r="K158">
        <v>4.5</v>
      </c>
    </row>
    <row r="159" spans="1:11">
      <c r="A159">
        <f t="shared" ca="1" si="14"/>
        <v>2025</v>
      </c>
      <c r="B159" s="140">
        <f t="shared" ca="1" si="15"/>
        <v>45814</v>
      </c>
      <c r="C159" t="str">
        <f ca="1">IFERROR(IF(VLOOKUP($B159,Übersichtsblatt!$B$64:$E$68,2,FALSE)=0,"",VLOOKUP($B159,Übersichtsblatt!$B$64:$E$68,2,FALSE)),"")</f>
        <v/>
      </c>
      <c r="D159">
        <f t="shared" ca="1" si="12"/>
        <v>0</v>
      </c>
      <c r="E159">
        <v>-4.5</v>
      </c>
      <c r="G159">
        <f t="shared" ca="1" si="16"/>
        <v>2025</v>
      </c>
      <c r="H159" s="140">
        <f t="shared" ca="1" si="17"/>
        <v>45814</v>
      </c>
      <c r="I159" t="str">
        <f ca="1">IFERROR(IF(VLOOKUP($H159,Übersichtsblatt!$B$14:$E$24,2,FALSE)=0,"",VLOOKUP(H159,Übersichtsblatt!$B$14:$E$24,2,FALSE)),"")</f>
        <v/>
      </c>
      <c r="J159">
        <f t="shared" ca="1" si="13"/>
        <v>0</v>
      </c>
      <c r="K159">
        <v>4.5</v>
      </c>
    </row>
    <row r="160" spans="1:11">
      <c r="A160">
        <f t="shared" ca="1" si="14"/>
        <v>2025</v>
      </c>
      <c r="B160" s="140">
        <f t="shared" ca="1" si="15"/>
        <v>45815</v>
      </c>
      <c r="C160" t="str">
        <f ca="1">IFERROR(IF(VLOOKUP($B160,Übersichtsblatt!$B$64:$E$68,2,FALSE)=0,"",VLOOKUP($B160,Übersichtsblatt!$B$64:$E$68,2,FALSE)),"")</f>
        <v/>
      </c>
      <c r="D160">
        <f t="shared" ca="1" si="12"/>
        <v>0</v>
      </c>
      <c r="E160">
        <v>-4.5</v>
      </c>
      <c r="G160">
        <f t="shared" ca="1" si="16"/>
        <v>2025</v>
      </c>
      <c r="H160" s="140">
        <f t="shared" ca="1" si="17"/>
        <v>45815</v>
      </c>
      <c r="I160" t="str">
        <f ca="1">IFERROR(IF(VLOOKUP($H160,Übersichtsblatt!$B$14:$E$24,2,FALSE)=0,"",VLOOKUP(H160,Übersichtsblatt!$B$14:$E$24,2,FALSE)),"")</f>
        <v/>
      </c>
      <c r="J160">
        <f t="shared" ca="1" si="13"/>
        <v>0</v>
      </c>
      <c r="K160">
        <v>4.5</v>
      </c>
    </row>
    <row r="161" spans="1:11">
      <c r="A161">
        <f t="shared" ca="1" si="14"/>
        <v>2025</v>
      </c>
      <c r="B161" s="140">
        <f t="shared" ca="1" si="15"/>
        <v>45816</v>
      </c>
      <c r="C161" t="str">
        <f ca="1">IFERROR(IF(VLOOKUP($B161,Übersichtsblatt!$B$64:$E$68,2,FALSE)=0,"",VLOOKUP($B161,Übersichtsblatt!$B$64:$E$68,2,FALSE)),"")</f>
        <v/>
      </c>
      <c r="D161">
        <f t="shared" ca="1" si="12"/>
        <v>0</v>
      </c>
      <c r="E161">
        <v>-4.5</v>
      </c>
      <c r="G161">
        <f t="shared" ca="1" si="16"/>
        <v>2025</v>
      </c>
      <c r="H161" s="140">
        <f t="shared" ca="1" si="17"/>
        <v>45816</v>
      </c>
      <c r="I161" t="str">
        <f ca="1">IFERROR(IF(VLOOKUP($H161,Übersichtsblatt!$B$14:$E$24,2,FALSE)=0,"",VLOOKUP(H161,Übersichtsblatt!$B$14:$E$24,2,FALSE)),"")</f>
        <v/>
      </c>
      <c r="J161">
        <f t="shared" ca="1" si="13"/>
        <v>0</v>
      </c>
      <c r="K161">
        <v>4.5</v>
      </c>
    </row>
    <row r="162" spans="1:11">
      <c r="A162">
        <f t="shared" ca="1" si="14"/>
        <v>2025</v>
      </c>
      <c r="B162" s="140">
        <f t="shared" ca="1" si="15"/>
        <v>45817</v>
      </c>
      <c r="C162" t="str">
        <f ca="1">IFERROR(IF(VLOOKUP($B162,Übersichtsblatt!$B$64:$E$68,2,FALSE)=0,"",VLOOKUP($B162,Übersichtsblatt!$B$64:$E$68,2,FALSE)),"")</f>
        <v/>
      </c>
      <c r="D162">
        <f t="shared" ca="1" si="12"/>
        <v>0</v>
      </c>
      <c r="E162">
        <v>-4.5</v>
      </c>
      <c r="G162">
        <f t="shared" ca="1" si="16"/>
        <v>2025</v>
      </c>
      <c r="H162" s="140">
        <f t="shared" ca="1" si="17"/>
        <v>45817</v>
      </c>
      <c r="I162" t="str">
        <f ca="1">IFERROR(IF(VLOOKUP($H162,Übersichtsblatt!$B$14:$E$24,2,FALSE)=0,"",VLOOKUP(H162,Übersichtsblatt!$B$14:$E$24,2,FALSE)),"")</f>
        <v/>
      </c>
      <c r="J162">
        <f t="shared" ca="1" si="13"/>
        <v>0</v>
      </c>
      <c r="K162">
        <v>4.5</v>
      </c>
    </row>
    <row r="163" spans="1:11">
      <c r="A163">
        <f t="shared" ca="1" si="14"/>
        <v>2025</v>
      </c>
      <c r="B163" s="140">
        <f t="shared" ca="1" si="15"/>
        <v>45818</v>
      </c>
      <c r="C163" t="str">
        <f ca="1">IFERROR(IF(VLOOKUP($B163,Übersichtsblatt!$B$64:$E$68,2,FALSE)=0,"",VLOOKUP($B163,Übersichtsblatt!$B$64:$E$68,2,FALSE)),"")</f>
        <v/>
      </c>
      <c r="D163">
        <f t="shared" ca="1" si="12"/>
        <v>0</v>
      </c>
      <c r="E163">
        <v>-4.5</v>
      </c>
      <c r="G163">
        <f t="shared" ca="1" si="16"/>
        <v>2025</v>
      </c>
      <c r="H163" s="140">
        <f t="shared" ca="1" si="17"/>
        <v>45818</v>
      </c>
      <c r="I163" t="str">
        <f ca="1">IFERROR(IF(VLOOKUP($H163,Übersichtsblatt!$B$14:$E$24,2,FALSE)=0,"",VLOOKUP(H163,Übersichtsblatt!$B$14:$E$24,2,FALSE)),"")</f>
        <v/>
      </c>
      <c r="J163">
        <f t="shared" ca="1" si="13"/>
        <v>0</v>
      </c>
      <c r="K163">
        <v>4.5</v>
      </c>
    </row>
    <row r="164" spans="1:11">
      <c r="A164">
        <f t="shared" ca="1" si="14"/>
        <v>2025</v>
      </c>
      <c r="B164" s="140">
        <f t="shared" ca="1" si="15"/>
        <v>45819</v>
      </c>
      <c r="C164" t="str">
        <f ca="1">IFERROR(IF(VLOOKUP($B164,Übersichtsblatt!$B$64:$E$68,2,FALSE)=0,"",VLOOKUP($B164,Übersichtsblatt!$B$64:$E$68,2,FALSE)),"")</f>
        <v/>
      </c>
      <c r="D164">
        <f t="shared" ca="1" si="12"/>
        <v>0</v>
      </c>
      <c r="E164">
        <v>-4.5</v>
      </c>
      <c r="G164">
        <f t="shared" ca="1" si="16"/>
        <v>2025</v>
      </c>
      <c r="H164" s="140">
        <f t="shared" ca="1" si="17"/>
        <v>45819</v>
      </c>
      <c r="I164" t="str">
        <f ca="1">IFERROR(IF(VLOOKUP($H164,Übersichtsblatt!$B$14:$E$24,2,FALSE)=0,"",VLOOKUP(H164,Übersichtsblatt!$B$14:$E$24,2,FALSE)),"")</f>
        <v/>
      </c>
      <c r="J164">
        <f t="shared" ca="1" si="13"/>
        <v>0</v>
      </c>
      <c r="K164">
        <v>4.5</v>
      </c>
    </row>
    <row r="165" spans="1:11">
      <c r="A165">
        <f t="shared" ca="1" si="14"/>
        <v>2025</v>
      </c>
      <c r="B165" s="140">
        <f t="shared" ca="1" si="15"/>
        <v>45820</v>
      </c>
      <c r="C165" t="str">
        <f ca="1">IFERROR(IF(VLOOKUP($B165,Übersichtsblatt!$B$64:$E$68,2,FALSE)=0,"",VLOOKUP($B165,Übersichtsblatt!$B$64:$E$68,2,FALSE)),"")</f>
        <v/>
      </c>
      <c r="D165">
        <f t="shared" ca="1" si="12"/>
        <v>0</v>
      </c>
      <c r="E165">
        <v>-4.5</v>
      </c>
      <c r="G165">
        <f t="shared" ca="1" si="16"/>
        <v>2025</v>
      </c>
      <c r="H165" s="140">
        <f t="shared" ca="1" si="17"/>
        <v>45820</v>
      </c>
      <c r="I165" t="str">
        <f ca="1">IFERROR(IF(VLOOKUP($H165,Übersichtsblatt!$B$14:$E$24,2,FALSE)=0,"",VLOOKUP(H165,Übersichtsblatt!$B$14:$E$24,2,FALSE)),"")</f>
        <v/>
      </c>
      <c r="J165">
        <f t="shared" ca="1" si="13"/>
        <v>0</v>
      </c>
      <c r="K165">
        <v>4.5</v>
      </c>
    </row>
    <row r="166" spans="1:11">
      <c r="A166">
        <f t="shared" ca="1" si="14"/>
        <v>2025</v>
      </c>
      <c r="B166" s="140">
        <f t="shared" ca="1" si="15"/>
        <v>45821</v>
      </c>
      <c r="C166" t="str">
        <f ca="1">IFERROR(IF(VLOOKUP($B166,Übersichtsblatt!$B$64:$E$68,2,FALSE)=0,"",VLOOKUP($B166,Übersichtsblatt!$B$64:$E$68,2,FALSE)),"")</f>
        <v/>
      </c>
      <c r="D166">
        <f t="shared" ca="1" si="12"/>
        <v>0</v>
      </c>
      <c r="E166">
        <v>-4.5</v>
      </c>
      <c r="G166">
        <f t="shared" ca="1" si="16"/>
        <v>2025</v>
      </c>
      <c r="H166" s="140">
        <f t="shared" ca="1" si="17"/>
        <v>45821</v>
      </c>
      <c r="I166" t="str">
        <f ca="1">IFERROR(IF(VLOOKUP($H166,Übersichtsblatt!$B$14:$E$24,2,FALSE)=0,"",VLOOKUP(H166,Übersichtsblatt!$B$14:$E$24,2,FALSE)),"")</f>
        <v/>
      </c>
      <c r="J166">
        <f t="shared" ca="1" si="13"/>
        <v>0</v>
      </c>
      <c r="K166">
        <v>4.5</v>
      </c>
    </row>
    <row r="167" spans="1:11">
      <c r="A167">
        <f t="shared" ca="1" si="14"/>
        <v>2025</v>
      </c>
      <c r="B167" s="140">
        <f t="shared" ca="1" si="15"/>
        <v>45822</v>
      </c>
      <c r="C167" t="str">
        <f ca="1">IFERROR(IF(VLOOKUP($B167,Übersichtsblatt!$B$64:$E$68,2,FALSE)=0,"",VLOOKUP($B167,Übersichtsblatt!$B$64:$E$68,2,FALSE)),"")</f>
        <v/>
      </c>
      <c r="D167">
        <f t="shared" ca="1" si="12"/>
        <v>0</v>
      </c>
      <c r="E167">
        <v>-4.5</v>
      </c>
      <c r="G167">
        <f t="shared" ca="1" si="16"/>
        <v>2025</v>
      </c>
      <c r="H167" s="140">
        <f t="shared" ca="1" si="17"/>
        <v>45822</v>
      </c>
      <c r="I167" t="str">
        <f ca="1">IFERROR(IF(VLOOKUP($H167,Übersichtsblatt!$B$14:$E$24,2,FALSE)=0,"",VLOOKUP(H167,Übersichtsblatt!$B$14:$E$24,2,FALSE)),"")</f>
        <v/>
      </c>
      <c r="J167">
        <f t="shared" ca="1" si="13"/>
        <v>0</v>
      </c>
      <c r="K167">
        <v>4.5</v>
      </c>
    </row>
    <row r="168" spans="1:11">
      <c r="A168">
        <f t="shared" ca="1" si="14"/>
        <v>2025</v>
      </c>
      <c r="B168" s="140">
        <f t="shared" ca="1" si="15"/>
        <v>45823</v>
      </c>
      <c r="C168" t="str">
        <f ca="1">IFERROR(IF(VLOOKUP($B168,Übersichtsblatt!$B$64:$E$68,2,FALSE)=0,"",VLOOKUP($B168,Übersichtsblatt!$B$64:$E$68,2,FALSE)),"")</f>
        <v/>
      </c>
      <c r="D168">
        <f t="shared" ca="1" si="12"/>
        <v>0</v>
      </c>
      <c r="E168">
        <v>-4.5</v>
      </c>
      <c r="G168">
        <f t="shared" ca="1" si="16"/>
        <v>2025</v>
      </c>
      <c r="H168" s="140">
        <f t="shared" ca="1" si="17"/>
        <v>45823</v>
      </c>
      <c r="I168" t="str">
        <f ca="1">IFERROR(IF(VLOOKUP($H168,Übersichtsblatt!$B$14:$E$24,2,FALSE)=0,"",VLOOKUP(H168,Übersichtsblatt!$B$14:$E$24,2,FALSE)),"")</f>
        <v/>
      </c>
      <c r="J168">
        <f t="shared" ca="1" si="13"/>
        <v>0</v>
      </c>
      <c r="K168">
        <v>4.5</v>
      </c>
    </row>
    <row r="169" spans="1:11">
      <c r="A169">
        <f t="shared" ca="1" si="14"/>
        <v>2025</v>
      </c>
      <c r="B169" s="140">
        <f t="shared" ca="1" si="15"/>
        <v>45824</v>
      </c>
      <c r="C169" t="str">
        <f ca="1">IFERROR(IF(VLOOKUP($B169,Übersichtsblatt!$B$64:$E$68,2,FALSE)=0,"",VLOOKUP($B169,Übersichtsblatt!$B$64:$E$68,2,FALSE)),"")</f>
        <v/>
      </c>
      <c r="D169">
        <f t="shared" ca="1" si="12"/>
        <v>0</v>
      </c>
      <c r="E169">
        <v>-4.5</v>
      </c>
      <c r="G169">
        <f t="shared" ca="1" si="16"/>
        <v>2025</v>
      </c>
      <c r="H169" s="140">
        <f t="shared" ca="1" si="17"/>
        <v>45824</v>
      </c>
      <c r="I169" t="str">
        <f ca="1">IFERROR(IF(VLOOKUP($H169,Übersichtsblatt!$B$14:$E$24,2,FALSE)=0,"",VLOOKUP(H169,Übersichtsblatt!$B$14:$E$24,2,FALSE)),"")</f>
        <v/>
      </c>
      <c r="J169">
        <f t="shared" ca="1" si="13"/>
        <v>0</v>
      </c>
      <c r="K169">
        <v>4.5</v>
      </c>
    </row>
    <row r="170" spans="1:11">
      <c r="A170">
        <f t="shared" ca="1" si="14"/>
        <v>2025</v>
      </c>
      <c r="B170" s="140">
        <f t="shared" ca="1" si="15"/>
        <v>45825</v>
      </c>
      <c r="C170" t="str">
        <f ca="1">IFERROR(IF(VLOOKUP($B170,Übersichtsblatt!$B$64:$E$68,2,FALSE)=0,"",VLOOKUP($B170,Übersichtsblatt!$B$64:$E$68,2,FALSE)),"")</f>
        <v/>
      </c>
      <c r="D170">
        <f t="shared" ca="1" si="12"/>
        <v>0</v>
      </c>
      <c r="E170">
        <v>-4.5</v>
      </c>
      <c r="G170">
        <f t="shared" ca="1" si="16"/>
        <v>2025</v>
      </c>
      <c r="H170" s="140">
        <f t="shared" ca="1" si="17"/>
        <v>45825</v>
      </c>
      <c r="I170" t="str">
        <f ca="1">IFERROR(IF(VLOOKUP($H170,Übersichtsblatt!$B$14:$E$24,2,FALSE)=0,"",VLOOKUP(H170,Übersichtsblatt!$B$14:$E$24,2,FALSE)),"")</f>
        <v/>
      </c>
      <c r="J170">
        <f t="shared" ca="1" si="13"/>
        <v>0</v>
      </c>
      <c r="K170">
        <v>4.5</v>
      </c>
    </row>
    <row r="171" spans="1:11">
      <c r="A171">
        <f t="shared" ca="1" si="14"/>
        <v>2025</v>
      </c>
      <c r="B171" s="140">
        <f t="shared" ca="1" si="15"/>
        <v>45826</v>
      </c>
      <c r="C171" t="str">
        <f ca="1">IFERROR(IF(VLOOKUP($B171,Übersichtsblatt!$B$64:$E$68,2,FALSE)=0,"",VLOOKUP($B171,Übersichtsblatt!$B$64:$E$68,2,FALSE)),"")</f>
        <v/>
      </c>
      <c r="D171">
        <f t="shared" ca="1" si="12"/>
        <v>0</v>
      </c>
      <c r="E171">
        <v>-4.5</v>
      </c>
      <c r="G171">
        <f t="shared" ca="1" si="16"/>
        <v>2025</v>
      </c>
      <c r="H171" s="140">
        <f t="shared" ca="1" si="17"/>
        <v>45826</v>
      </c>
      <c r="I171" t="str">
        <f ca="1">IFERROR(IF(VLOOKUP($H171,Übersichtsblatt!$B$14:$E$24,2,FALSE)=0,"",VLOOKUP(H171,Übersichtsblatt!$B$14:$E$24,2,FALSE)),"")</f>
        <v/>
      </c>
      <c r="J171">
        <f t="shared" ca="1" si="13"/>
        <v>0</v>
      </c>
      <c r="K171">
        <v>4.5</v>
      </c>
    </row>
    <row r="172" spans="1:11">
      <c r="A172">
        <f t="shared" ca="1" si="14"/>
        <v>2025</v>
      </c>
      <c r="B172" s="140">
        <f t="shared" ca="1" si="15"/>
        <v>45827</v>
      </c>
      <c r="C172" t="str">
        <f ca="1">IFERROR(IF(VLOOKUP($B172,Übersichtsblatt!$B$64:$E$68,2,FALSE)=0,"",VLOOKUP($B172,Übersichtsblatt!$B$64:$E$68,2,FALSE)),"")</f>
        <v/>
      </c>
      <c r="D172">
        <f t="shared" ca="1" si="12"/>
        <v>0</v>
      </c>
      <c r="E172">
        <v>-4.5</v>
      </c>
      <c r="G172">
        <f t="shared" ca="1" si="16"/>
        <v>2025</v>
      </c>
      <c r="H172" s="140">
        <f t="shared" ca="1" si="17"/>
        <v>45827</v>
      </c>
      <c r="I172" t="str">
        <f ca="1">IFERROR(IF(VLOOKUP($H172,Übersichtsblatt!$B$14:$E$24,2,FALSE)=0,"",VLOOKUP(H172,Übersichtsblatt!$B$14:$E$24,2,FALSE)),"")</f>
        <v/>
      </c>
      <c r="J172">
        <f t="shared" ca="1" si="13"/>
        <v>0</v>
      </c>
      <c r="K172">
        <v>4.5</v>
      </c>
    </row>
    <row r="173" spans="1:11">
      <c r="A173">
        <f t="shared" ca="1" si="14"/>
        <v>2025</v>
      </c>
      <c r="B173" s="140">
        <f t="shared" ca="1" si="15"/>
        <v>45828</v>
      </c>
      <c r="C173" t="str">
        <f ca="1">IFERROR(IF(VLOOKUP($B173,Übersichtsblatt!$B$64:$E$68,2,FALSE)=0,"",VLOOKUP($B173,Übersichtsblatt!$B$64:$E$68,2,FALSE)),"")</f>
        <v/>
      </c>
      <c r="D173">
        <f t="shared" ca="1" si="12"/>
        <v>0</v>
      </c>
      <c r="E173">
        <v>-4.5</v>
      </c>
      <c r="G173">
        <f t="shared" ca="1" si="16"/>
        <v>2025</v>
      </c>
      <c r="H173" s="140">
        <f t="shared" ca="1" si="17"/>
        <v>45828</v>
      </c>
      <c r="I173" t="str">
        <f ca="1">IFERROR(IF(VLOOKUP($H173,Übersichtsblatt!$B$14:$E$24,2,FALSE)=0,"",VLOOKUP(H173,Übersichtsblatt!$B$14:$E$24,2,FALSE)),"")</f>
        <v/>
      </c>
      <c r="J173">
        <f t="shared" ca="1" si="13"/>
        <v>0</v>
      </c>
      <c r="K173">
        <v>4.5</v>
      </c>
    </row>
    <row r="174" spans="1:11">
      <c r="A174">
        <f t="shared" ca="1" si="14"/>
        <v>2025</v>
      </c>
      <c r="B174" s="140">
        <f t="shared" ca="1" si="15"/>
        <v>45829</v>
      </c>
      <c r="C174" t="str">
        <f ca="1">IFERROR(IF(VLOOKUP($B174,Übersichtsblatt!$B$64:$E$68,2,FALSE)=0,"",VLOOKUP($B174,Übersichtsblatt!$B$64:$E$68,2,FALSE)),"")</f>
        <v/>
      </c>
      <c r="D174">
        <f t="shared" ca="1" si="12"/>
        <v>0</v>
      </c>
      <c r="E174">
        <v>-4.5</v>
      </c>
      <c r="G174">
        <f t="shared" ca="1" si="16"/>
        <v>2025</v>
      </c>
      <c r="H174" s="140">
        <f t="shared" ca="1" si="17"/>
        <v>45829</v>
      </c>
      <c r="I174" t="str">
        <f ca="1">IFERROR(IF(VLOOKUP($H174,Übersichtsblatt!$B$14:$E$24,2,FALSE)=0,"",VLOOKUP(H174,Übersichtsblatt!$B$14:$E$24,2,FALSE)),"")</f>
        <v/>
      </c>
      <c r="J174">
        <f t="shared" ca="1" si="13"/>
        <v>0</v>
      </c>
      <c r="K174">
        <v>4.5</v>
      </c>
    </row>
    <row r="175" spans="1:11">
      <c r="A175">
        <f t="shared" ca="1" si="14"/>
        <v>2025</v>
      </c>
      <c r="B175" s="140">
        <f t="shared" ca="1" si="15"/>
        <v>45830</v>
      </c>
      <c r="C175" t="str">
        <f ca="1">IFERROR(IF(VLOOKUP($B175,Übersichtsblatt!$B$64:$E$68,2,FALSE)=0,"",VLOOKUP($B175,Übersichtsblatt!$B$64:$E$68,2,FALSE)),"")</f>
        <v/>
      </c>
      <c r="D175">
        <f t="shared" ca="1" si="12"/>
        <v>0</v>
      </c>
      <c r="E175">
        <v>-4.5</v>
      </c>
      <c r="G175">
        <f t="shared" ca="1" si="16"/>
        <v>2025</v>
      </c>
      <c r="H175" s="140">
        <f t="shared" ca="1" si="17"/>
        <v>45830</v>
      </c>
      <c r="I175" t="str">
        <f ca="1">IFERROR(IF(VLOOKUP($H175,Übersichtsblatt!$B$14:$E$24,2,FALSE)=0,"",VLOOKUP(H175,Übersichtsblatt!$B$14:$E$24,2,FALSE)),"")</f>
        <v/>
      </c>
      <c r="J175">
        <f t="shared" ca="1" si="13"/>
        <v>0</v>
      </c>
      <c r="K175">
        <v>4.5</v>
      </c>
    </row>
    <row r="176" spans="1:11">
      <c r="A176">
        <f t="shared" ca="1" si="14"/>
        <v>2025</v>
      </c>
      <c r="B176" s="140">
        <f t="shared" ca="1" si="15"/>
        <v>45831</v>
      </c>
      <c r="C176" t="str">
        <f ca="1">IFERROR(IF(VLOOKUP($B176,Übersichtsblatt!$B$64:$E$68,2,FALSE)=0,"",VLOOKUP($B176,Übersichtsblatt!$B$64:$E$68,2,FALSE)),"")</f>
        <v/>
      </c>
      <c r="D176">
        <f t="shared" ca="1" si="12"/>
        <v>0</v>
      </c>
      <c r="E176">
        <v>-4.5</v>
      </c>
      <c r="G176">
        <f t="shared" ca="1" si="16"/>
        <v>2025</v>
      </c>
      <c r="H176" s="140">
        <f t="shared" ca="1" si="17"/>
        <v>45831</v>
      </c>
      <c r="I176" t="str">
        <f ca="1">IFERROR(IF(VLOOKUP($H176,Übersichtsblatt!$B$14:$E$24,2,FALSE)=0,"",VLOOKUP(H176,Übersichtsblatt!$B$14:$E$24,2,FALSE)),"")</f>
        <v/>
      </c>
      <c r="J176">
        <f t="shared" ca="1" si="13"/>
        <v>0</v>
      </c>
      <c r="K176">
        <v>4.5</v>
      </c>
    </row>
    <row r="177" spans="1:11">
      <c r="A177">
        <f t="shared" ca="1" si="14"/>
        <v>2025</v>
      </c>
      <c r="B177" s="140">
        <f t="shared" ca="1" si="15"/>
        <v>45832</v>
      </c>
      <c r="C177" t="str">
        <f ca="1">IFERROR(IF(VLOOKUP($B177,Übersichtsblatt!$B$64:$E$68,2,FALSE)=0,"",VLOOKUP($B177,Übersichtsblatt!$B$64:$E$68,2,FALSE)),"")</f>
        <v/>
      </c>
      <c r="D177">
        <f t="shared" ca="1" si="12"/>
        <v>0</v>
      </c>
      <c r="E177">
        <v>-4.5</v>
      </c>
      <c r="G177">
        <f t="shared" ca="1" si="16"/>
        <v>2025</v>
      </c>
      <c r="H177" s="140">
        <f t="shared" ca="1" si="17"/>
        <v>45832</v>
      </c>
      <c r="I177" t="str">
        <f ca="1">IFERROR(IF(VLOOKUP($H177,Übersichtsblatt!$B$14:$E$24,2,FALSE)=0,"",VLOOKUP(H177,Übersichtsblatt!$B$14:$E$24,2,FALSE)),"")</f>
        <v/>
      </c>
      <c r="J177">
        <f t="shared" ca="1" si="13"/>
        <v>0</v>
      </c>
      <c r="K177">
        <v>4.5</v>
      </c>
    </row>
    <row r="178" spans="1:11">
      <c r="A178">
        <f t="shared" ca="1" si="14"/>
        <v>2025</v>
      </c>
      <c r="B178" s="140">
        <f t="shared" ca="1" si="15"/>
        <v>45833</v>
      </c>
      <c r="C178" t="str">
        <f ca="1">IFERROR(IF(VLOOKUP($B178,Übersichtsblatt!$B$64:$E$68,2,FALSE)=0,"",VLOOKUP($B178,Übersichtsblatt!$B$64:$E$68,2,FALSE)),"")</f>
        <v/>
      </c>
      <c r="D178">
        <f t="shared" ca="1" si="12"/>
        <v>0</v>
      </c>
      <c r="E178">
        <v>-4.5</v>
      </c>
      <c r="G178">
        <f t="shared" ca="1" si="16"/>
        <v>2025</v>
      </c>
      <c r="H178" s="140">
        <f t="shared" ca="1" si="17"/>
        <v>45833</v>
      </c>
      <c r="I178" t="str">
        <f ca="1">IFERROR(IF(VLOOKUP($H178,Übersichtsblatt!$B$14:$E$24,2,FALSE)=0,"",VLOOKUP(H178,Übersichtsblatt!$B$14:$E$24,2,FALSE)),"")</f>
        <v/>
      </c>
      <c r="J178">
        <f t="shared" ca="1" si="13"/>
        <v>0</v>
      </c>
      <c r="K178">
        <v>4.5</v>
      </c>
    </row>
    <row r="179" spans="1:11">
      <c r="A179">
        <f t="shared" ca="1" si="14"/>
        <v>2025</v>
      </c>
      <c r="B179" s="140">
        <f t="shared" ca="1" si="15"/>
        <v>45834</v>
      </c>
      <c r="C179" t="str">
        <f ca="1">IFERROR(IF(VLOOKUP($B179,Übersichtsblatt!$B$64:$E$68,2,FALSE)=0,"",VLOOKUP($B179,Übersichtsblatt!$B$64:$E$68,2,FALSE)),"")</f>
        <v/>
      </c>
      <c r="D179">
        <f t="shared" ca="1" si="12"/>
        <v>0</v>
      </c>
      <c r="E179">
        <v>-4.5</v>
      </c>
      <c r="G179">
        <f t="shared" ca="1" si="16"/>
        <v>2025</v>
      </c>
      <c r="H179" s="140">
        <f t="shared" ca="1" si="17"/>
        <v>45834</v>
      </c>
      <c r="I179" t="str">
        <f ca="1">IFERROR(IF(VLOOKUP($H179,Übersichtsblatt!$B$14:$E$24,2,FALSE)=0,"",VLOOKUP(H179,Übersichtsblatt!$B$14:$E$24,2,FALSE)),"")</f>
        <v/>
      </c>
      <c r="J179">
        <f t="shared" ca="1" si="13"/>
        <v>0</v>
      </c>
      <c r="K179">
        <v>4.5</v>
      </c>
    </row>
    <row r="180" spans="1:11">
      <c r="A180">
        <f t="shared" ca="1" si="14"/>
        <v>2025</v>
      </c>
      <c r="B180" s="140">
        <f t="shared" ca="1" si="15"/>
        <v>45835</v>
      </c>
      <c r="C180" t="str">
        <f ca="1">IFERROR(IF(VLOOKUP($B180,Übersichtsblatt!$B$64:$E$68,2,FALSE)=0,"",VLOOKUP($B180,Übersichtsblatt!$B$64:$E$68,2,FALSE)),"")</f>
        <v/>
      </c>
      <c r="D180">
        <f t="shared" ca="1" si="12"/>
        <v>0</v>
      </c>
      <c r="E180">
        <v>-4.5</v>
      </c>
      <c r="G180">
        <f t="shared" ca="1" si="16"/>
        <v>2025</v>
      </c>
      <c r="H180" s="140">
        <f t="shared" ca="1" si="17"/>
        <v>45835</v>
      </c>
      <c r="I180" t="str">
        <f ca="1">IFERROR(IF(VLOOKUP($H180,Übersichtsblatt!$B$14:$E$24,2,FALSE)=0,"",VLOOKUP(H180,Übersichtsblatt!$B$14:$E$24,2,FALSE)),"")</f>
        <v/>
      </c>
      <c r="J180">
        <f t="shared" ca="1" si="13"/>
        <v>0</v>
      </c>
      <c r="K180">
        <v>4.5</v>
      </c>
    </row>
    <row r="181" spans="1:11">
      <c r="A181">
        <f t="shared" ca="1" si="14"/>
        <v>2025</v>
      </c>
      <c r="B181" s="140">
        <f t="shared" ca="1" si="15"/>
        <v>45836</v>
      </c>
      <c r="C181" t="str">
        <f ca="1">IFERROR(IF(VLOOKUP($B181,Übersichtsblatt!$B$64:$E$68,2,FALSE)=0,"",VLOOKUP($B181,Übersichtsblatt!$B$64:$E$68,2,FALSE)),"")</f>
        <v/>
      </c>
      <c r="D181">
        <f t="shared" ca="1" si="12"/>
        <v>0</v>
      </c>
      <c r="E181">
        <v>-4.5</v>
      </c>
      <c r="G181">
        <f t="shared" ca="1" si="16"/>
        <v>2025</v>
      </c>
      <c r="H181" s="140">
        <f t="shared" ca="1" si="17"/>
        <v>45836</v>
      </c>
      <c r="I181" t="str">
        <f ca="1">IFERROR(IF(VLOOKUP($H181,Übersichtsblatt!$B$14:$E$24,2,FALSE)=0,"",VLOOKUP(H181,Übersichtsblatt!$B$14:$E$24,2,FALSE)),"")</f>
        <v/>
      </c>
      <c r="J181">
        <f t="shared" ca="1" si="13"/>
        <v>0</v>
      </c>
      <c r="K181">
        <v>4.5</v>
      </c>
    </row>
    <row r="182" spans="1:11">
      <c r="A182">
        <f t="shared" ca="1" si="14"/>
        <v>2025</v>
      </c>
      <c r="B182" s="140">
        <f t="shared" ca="1" si="15"/>
        <v>45837</v>
      </c>
      <c r="C182" t="str">
        <f ca="1">IFERROR(IF(VLOOKUP($B182,Übersichtsblatt!$B$64:$E$68,2,FALSE)=0,"",VLOOKUP($B182,Übersichtsblatt!$B$64:$E$68,2,FALSE)),"")</f>
        <v/>
      </c>
      <c r="D182">
        <f t="shared" ca="1" si="12"/>
        <v>0</v>
      </c>
      <c r="E182">
        <v>-4.5</v>
      </c>
      <c r="G182">
        <f t="shared" ca="1" si="16"/>
        <v>2025</v>
      </c>
      <c r="H182" s="140">
        <f t="shared" ca="1" si="17"/>
        <v>45837</v>
      </c>
      <c r="I182" t="str">
        <f ca="1">IFERROR(IF(VLOOKUP($H182,Übersichtsblatt!$B$14:$E$24,2,FALSE)=0,"",VLOOKUP(H182,Übersichtsblatt!$B$14:$E$24,2,FALSE)),"")</f>
        <v/>
      </c>
      <c r="J182">
        <f t="shared" ca="1" si="13"/>
        <v>0</v>
      </c>
      <c r="K182">
        <v>4.5</v>
      </c>
    </row>
    <row r="183" spans="1:11">
      <c r="A183">
        <f t="shared" ca="1" si="14"/>
        <v>2025</v>
      </c>
      <c r="B183" s="140">
        <f t="shared" ca="1" si="15"/>
        <v>45838</v>
      </c>
      <c r="C183" t="str">
        <f ca="1">IFERROR(IF(VLOOKUP($B183,Übersichtsblatt!$B$64:$E$68,2,FALSE)=0,"",VLOOKUP($B183,Übersichtsblatt!$B$64:$E$68,2,FALSE)),"")</f>
        <v/>
      </c>
      <c r="D183">
        <f t="shared" ca="1" si="12"/>
        <v>0</v>
      </c>
      <c r="E183">
        <v>-4.5</v>
      </c>
      <c r="G183">
        <f t="shared" ca="1" si="16"/>
        <v>2025</v>
      </c>
      <c r="H183" s="140">
        <f t="shared" ca="1" si="17"/>
        <v>45838</v>
      </c>
      <c r="I183" t="str">
        <f ca="1">IFERROR(IF(VLOOKUP($H183,Übersichtsblatt!$B$14:$E$24,2,FALSE)=0,"",VLOOKUP(H183,Übersichtsblatt!$B$14:$E$24,2,FALSE)),"")</f>
        <v/>
      </c>
      <c r="J183">
        <f t="shared" ca="1" si="13"/>
        <v>0</v>
      </c>
      <c r="K183">
        <v>4.5</v>
      </c>
    </row>
    <row r="184" spans="1:11">
      <c r="A184">
        <f t="shared" ca="1" si="14"/>
        <v>2025</v>
      </c>
      <c r="B184" s="140">
        <f t="shared" ca="1" si="15"/>
        <v>45839</v>
      </c>
      <c r="C184" t="str">
        <f ca="1">IFERROR(IF(VLOOKUP($B184,Übersichtsblatt!$B$64:$E$68,2,FALSE)=0,"",VLOOKUP($B184,Übersichtsblatt!$B$64:$E$68,2,FALSE)),"")</f>
        <v/>
      </c>
      <c r="D184">
        <f t="shared" ca="1" si="12"/>
        <v>0</v>
      </c>
      <c r="E184">
        <v>-8.5</v>
      </c>
      <c r="G184">
        <f t="shared" ca="1" si="16"/>
        <v>2025</v>
      </c>
      <c r="H184" s="140">
        <f t="shared" ca="1" si="17"/>
        <v>45839</v>
      </c>
      <c r="I184" t="str">
        <f ca="1">IFERROR(IF(VLOOKUP($H184,Übersichtsblatt!$B$14:$E$24,2,FALSE)=0,"",VLOOKUP(H184,Übersichtsblatt!$B$14:$E$24,2,FALSE)),"")</f>
        <v/>
      </c>
      <c r="J184">
        <f t="shared" ca="1" si="13"/>
        <v>0</v>
      </c>
      <c r="K184">
        <v>8.5</v>
      </c>
    </row>
    <row r="185" spans="1:11">
      <c r="A185">
        <f t="shared" ca="1" si="14"/>
        <v>2025</v>
      </c>
      <c r="B185" s="140">
        <f t="shared" ca="1" si="15"/>
        <v>45840</v>
      </c>
      <c r="C185" t="str">
        <f ca="1">IFERROR(IF(VLOOKUP($B185,Übersichtsblatt!$B$64:$E$68,2,FALSE)=0,"",VLOOKUP($B185,Übersichtsblatt!$B$64:$E$68,2,FALSE)),"")</f>
        <v/>
      </c>
      <c r="D185">
        <f t="shared" ca="1" si="12"/>
        <v>0</v>
      </c>
      <c r="E185">
        <v>-8.5</v>
      </c>
      <c r="G185">
        <f t="shared" ca="1" si="16"/>
        <v>2025</v>
      </c>
      <c r="H185" s="140">
        <f t="shared" ca="1" si="17"/>
        <v>45840</v>
      </c>
      <c r="I185" t="str">
        <f ca="1">IFERROR(IF(VLOOKUP($H185,Übersichtsblatt!$B$14:$E$24,2,FALSE)=0,"",VLOOKUP(H185,Übersichtsblatt!$B$14:$E$24,2,FALSE)),"")</f>
        <v/>
      </c>
      <c r="J185">
        <f t="shared" ca="1" si="13"/>
        <v>0</v>
      </c>
      <c r="K185">
        <v>8.5</v>
      </c>
    </row>
    <row r="186" spans="1:11">
      <c r="A186">
        <f t="shared" ca="1" si="14"/>
        <v>2025</v>
      </c>
      <c r="B186" s="140">
        <f t="shared" ca="1" si="15"/>
        <v>45841</v>
      </c>
      <c r="C186" t="str">
        <f ca="1">IFERROR(IF(VLOOKUP($B186,Übersichtsblatt!$B$64:$E$68,2,FALSE)=0,"",VLOOKUP($B186,Übersichtsblatt!$B$64:$E$68,2,FALSE)),"")</f>
        <v/>
      </c>
      <c r="D186">
        <f t="shared" ca="1" si="12"/>
        <v>0</v>
      </c>
      <c r="E186">
        <v>-8.5</v>
      </c>
      <c r="G186">
        <f t="shared" ca="1" si="16"/>
        <v>2025</v>
      </c>
      <c r="H186" s="140">
        <f t="shared" ca="1" si="17"/>
        <v>45841</v>
      </c>
      <c r="I186" t="str">
        <f ca="1">IFERROR(IF(VLOOKUP($H186,Übersichtsblatt!$B$14:$E$24,2,FALSE)=0,"",VLOOKUP(H186,Übersichtsblatt!$B$14:$E$24,2,FALSE)),"")</f>
        <v/>
      </c>
      <c r="J186">
        <f t="shared" ca="1" si="13"/>
        <v>0</v>
      </c>
      <c r="K186">
        <v>8.5</v>
      </c>
    </row>
    <row r="187" spans="1:11">
      <c r="A187">
        <f t="shared" ca="1" si="14"/>
        <v>2025</v>
      </c>
      <c r="B187" s="140">
        <f t="shared" ca="1" si="15"/>
        <v>45842</v>
      </c>
      <c r="C187" t="str">
        <f ca="1">IFERROR(IF(VLOOKUP($B187,Übersichtsblatt!$B$64:$E$68,2,FALSE)=0,"",VLOOKUP($B187,Übersichtsblatt!$B$64:$E$68,2,FALSE)),"")</f>
        <v/>
      </c>
      <c r="D187">
        <f t="shared" ca="1" si="12"/>
        <v>0</v>
      </c>
      <c r="E187">
        <v>-8.5</v>
      </c>
      <c r="G187">
        <f t="shared" ca="1" si="16"/>
        <v>2025</v>
      </c>
      <c r="H187" s="140">
        <f t="shared" ca="1" si="17"/>
        <v>45842</v>
      </c>
      <c r="I187" t="str">
        <f ca="1">IFERROR(IF(VLOOKUP($H187,Übersichtsblatt!$B$14:$E$24,2,FALSE)=0,"",VLOOKUP(H187,Übersichtsblatt!$B$14:$E$24,2,FALSE)),"")</f>
        <v/>
      </c>
      <c r="J187">
        <f t="shared" ca="1" si="13"/>
        <v>0</v>
      </c>
      <c r="K187">
        <v>8.5</v>
      </c>
    </row>
    <row r="188" spans="1:11">
      <c r="A188">
        <f t="shared" ca="1" si="14"/>
        <v>2025</v>
      </c>
      <c r="B188" s="140">
        <f t="shared" ca="1" si="15"/>
        <v>45843</v>
      </c>
      <c r="C188" t="str">
        <f ca="1">IFERROR(IF(VLOOKUP($B188,Übersichtsblatt!$B$64:$E$68,2,FALSE)=0,"",VLOOKUP($B188,Übersichtsblatt!$B$64:$E$68,2,FALSE)),"")</f>
        <v/>
      </c>
      <c r="D188">
        <f t="shared" ca="1" si="12"/>
        <v>0</v>
      </c>
      <c r="E188">
        <v>-8.5</v>
      </c>
      <c r="G188">
        <f t="shared" ca="1" si="16"/>
        <v>2025</v>
      </c>
      <c r="H188" s="140">
        <f t="shared" ca="1" si="17"/>
        <v>45843</v>
      </c>
      <c r="I188" t="str">
        <f ca="1">IFERROR(IF(VLOOKUP($H188,Übersichtsblatt!$B$14:$E$24,2,FALSE)=0,"",VLOOKUP(H188,Übersichtsblatt!$B$14:$E$24,2,FALSE)),"")</f>
        <v/>
      </c>
      <c r="J188">
        <f t="shared" ca="1" si="13"/>
        <v>0</v>
      </c>
      <c r="K188">
        <v>8.5</v>
      </c>
    </row>
    <row r="189" spans="1:11">
      <c r="A189">
        <f t="shared" ca="1" si="14"/>
        <v>2025</v>
      </c>
      <c r="B189" s="140">
        <f t="shared" ca="1" si="15"/>
        <v>45844</v>
      </c>
      <c r="C189" t="str">
        <f ca="1">IFERROR(IF(VLOOKUP($B189,Übersichtsblatt!$B$64:$E$68,2,FALSE)=0,"",VLOOKUP($B189,Übersichtsblatt!$B$64:$E$68,2,FALSE)),"")</f>
        <v/>
      </c>
      <c r="D189">
        <f t="shared" ca="1" si="12"/>
        <v>0</v>
      </c>
      <c r="E189">
        <v>-8.5</v>
      </c>
      <c r="G189">
        <f t="shared" ca="1" si="16"/>
        <v>2025</v>
      </c>
      <c r="H189" s="140">
        <f t="shared" ca="1" si="17"/>
        <v>45844</v>
      </c>
      <c r="I189" t="str">
        <f ca="1">IFERROR(IF(VLOOKUP($H189,Übersichtsblatt!$B$14:$E$24,2,FALSE)=0,"",VLOOKUP(H189,Übersichtsblatt!$B$14:$E$24,2,FALSE)),"")</f>
        <v/>
      </c>
      <c r="J189">
        <f t="shared" ca="1" si="13"/>
        <v>0</v>
      </c>
      <c r="K189">
        <v>8.5</v>
      </c>
    </row>
    <row r="190" spans="1:11">
      <c r="A190">
        <f t="shared" ca="1" si="14"/>
        <v>2025</v>
      </c>
      <c r="B190" s="140">
        <f t="shared" ca="1" si="15"/>
        <v>45845</v>
      </c>
      <c r="C190" t="str">
        <f ca="1">IFERROR(IF(VLOOKUP($B190,Übersichtsblatt!$B$64:$E$68,2,FALSE)=0,"",VLOOKUP($B190,Übersichtsblatt!$B$64:$E$68,2,FALSE)),"")</f>
        <v/>
      </c>
      <c r="D190">
        <f t="shared" ca="1" si="12"/>
        <v>0</v>
      </c>
      <c r="E190">
        <v>-8.5</v>
      </c>
      <c r="G190">
        <f t="shared" ca="1" si="16"/>
        <v>2025</v>
      </c>
      <c r="H190" s="140">
        <f t="shared" ca="1" si="17"/>
        <v>45845</v>
      </c>
      <c r="I190" t="str">
        <f ca="1">IFERROR(IF(VLOOKUP($H190,Übersichtsblatt!$B$14:$E$24,2,FALSE)=0,"",VLOOKUP(H190,Übersichtsblatt!$B$14:$E$24,2,FALSE)),"")</f>
        <v/>
      </c>
      <c r="J190">
        <f t="shared" ca="1" si="13"/>
        <v>0</v>
      </c>
      <c r="K190">
        <v>8.5</v>
      </c>
    </row>
    <row r="191" spans="1:11">
      <c r="A191">
        <f t="shared" ca="1" si="14"/>
        <v>2025</v>
      </c>
      <c r="B191" s="140">
        <f t="shared" ca="1" si="15"/>
        <v>45846</v>
      </c>
      <c r="C191" t="str">
        <f ca="1">IFERROR(IF(VLOOKUP($B191,Übersichtsblatt!$B$64:$E$68,2,FALSE)=0,"",VLOOKUP($B191,Übersichtsblatt!$B$64:$E$68,2,FALSE)),"")</f>
        <v/>
      </c>
      <c r="D191">
        <f t="shared" ca="1" si="12"/>
        <v>0</v>
      </c>
      <c r="E191">
        <v>-8.5</v>
      </c>
      <c r="G191">
        <f t="shared" ca="1" si="16"/>
        <v>2025</v>
      </c>
      <c r="H191" s="140">
        <f t="shared" ca="1" si="17"/>
        <v>45846</v>
      </c>
      <c r="I191" t="str">
        <f ca="1">IFERROR(IF(VLOOKUP($H191,Übersichtsblatt!$B$14:$E$24,2,FALSE)=0,"",VLOOKUP(H191,Übersichtsblatt!$B$14:$E$24,2,FALSE)),"")</f>
        <v/>
      </c>
      <c r="J191">
        <f t="shared" ca="1" si="13"/>
        <v>0</v>
      </c>
      <c r="K191">
        <v>8.5</v>
      </c>
    </row>
    <row r="192" spans="1:11">
      <c r="A192">
        <f t="shared" ca="1" si="14"/>
        <v>2025</v>
      </c>
      <c r="B192" s="140">
        <f t="shared" ca="1" si="15"/>
        <v>45847</v>
      </c>
      <c r="C192" t="str">
        <f ca="1">IFERROR(IF(VLOOKUP($B192,Übersichtsblatt!$B$64:$E$68,2,FALSE)=0,"",VLOOKUP($B192,Übersichtsblatt!$B$64:$E$68,2,FALSE)),"")</f>
        <v/>
      </c>
      <c r="D192">
        <f t="shared" ca="1" si="12"/>
        <v>0</v>
      </c>
      <c r="E192">
        <v>-8.5</v>
      </c>
      <c r="G192">
        <f t="shared" ca="1" si="16"/>
        <v>2025</v>
      </c>
      <c r="H192" s="140">
        <f t="shared" ca="1" si="17"/>
        <v>45847</v>
      </c>
      <c r="I192" t="str">
        <f ca="1">IFERROR(IF(VLOOKUP($H192,Übersichtsblatt!$B$14:$E$24,2,FALSE)=0,"",VLOOKUP(H192,Übersichtsblatt!$B$14:$E$24,2,FALSE)),"")</f>
        <v/>
      </c>
      <c r="J192">
        <f t="shared" ca="1" si="13"/>
        <v>0</v>
      </c>
      <c r="K192">
        <v>8.5</v>
      </c>
    </row>
    <row r="193" spans="1:11">
      <c r="A193">
        <f t="shared" ca="1" si="14"/>
        <v>2025</v>
      </c>
      <c r="B193" s="140">
        <f t="shared" ca="1" si="15"/>
        <v>45848</v>
      </c>
      <c r="C193" t="str">
        <f ca="1">IFERROR(IF(VLOOKUP($B193,Übersichtsblatt!$B$64:$E$68,2,FALSE)=0,"",VLOOKUP($B193,Übersichtsblatt!$B$64:$E$68,2,FALSE)),"")</f>
        <v/>
      </c>
      <c r="D193">
        <f t="shared" ca="1" si="12"/>
        <v>0</v>
      </c>
      <c r="E193">
        <v>-8.5</v>
      </c>
      <c r="G193">
        <f t="shared" ca="1" si="16"/>
        <v>2025</v>
      </c>
      <c r="H193" s="140">
        <f t="shared" ca="1" si="17"/>
        <v>45848</v>
      </c>
      <c r="I193" t="str">
        <f ca="1">IFERROR(IF(VLOOKUP($H193,Übersichtsblatt!$B$14:$E$24,2,FALSE)=0,"",VLOOKUP(H193,Übersichtsblatt!$B$14:$E$24,2,FALSE)),"")</f>
        <v/>
      </c>
      <c r="J193">
        <f t="shared" ca="1" si="13"/>
        <v>0</v>
      </c>
      <c r="K193">
        <v>8.5</v>
      </c>
    </row>
    <row r="194" spans="1:11">
      <c r="A194">
        <f t="shared" ca="1" si="14"/>
        <v>2025</v>
      </c>
      <c r="B194" s="140">
        <f t="shared" ca="1" si="15"/>
        <v>45849</v>
      </c>
      <c r="C194" t="str">
        <f ca="1">IFERROR(IF(VLOOKUP($B194,Übersichtsblatt!$B$64:$E$68,2,FALSE)=0,"",VLOOKUP($B194,Übersichtsblatt!$B$64:$E$68,2,FALSE)),"")</f>
        <v/>
      </c>
      <c r="D194">
        <f t="shared" ca="1" si="12"/>
        <v>0</v>
      </c>
      <c r="E194">
        <v>-8.5</v>
      </c>
      <c r="G194">
        <f t="shared" ca="1" si="16"/>
        <v>2025</v>
      </c>
      <c r="H194" s="140">
        <f t="shared" ca="1" si="17"/>
        <v>45849</v>
      </c>
      <c r="I194" t="str">
        <f ca="1">IFERROR(IF(VLOOKUP($H194,Übersichtsblatt!$B$14:$E$24,2,FALSE)=0,"",VLOOKUP(H194,Übersichtsblatt!$B$14:$E$24,2,FALSE)),"")</f>
        <v/>
      </c>
      <c r="J194">
        <f t="shared" ca="1" si="13"/>
        <v>0</v>
      </c>
      <c r="K194">
        <v>8.5</v>
      </c>
    </row>
    <row r="195" spans="1:11">
      <c r="A195">
        <f t="shared" ca="1" si="14"/>
        <v>2025</v>
      </c>
      <c r="B195" s="140">
        <f t="shared" ca="1" si="15"/>
        <v>45850</v>
      </c>
      <c r="C195" t="str">
        <f ca="1">IFERROR(IF(VLOOKUP($B195,Übersichtsblatt!$B$64:$E$68,2,FALSE)=0,"",VLOOKUP($B195,Übersichtsblatt!$B$64:$E$68,2,FALSE)),"")</f>
        <v/>
      </c>
      <c r="D195">
        <f t="shared" ca="1" si="12"/>
        <v>0</v>
      </c>
      <c r="E195">
        <v>-8.5</v>
      </c>
      <c r="G195">
        <f t="shared" ca="1" si="16"/>
        <v>2025</v>
      </c>
      <c r="H195" s="140">
        <f t="shared" ca="1" si="17"/>
        <v>45850</v>
      </c>
      <c r="I195" t="str">
        <f ca="1">IFERROR(IF(VLOOKUP($H195,Übersichtsblatt!$B$14:$E$24,2,FALSE)=0,"",VLOOKUP(H195,Übersichtsblatt!$B$14:$E$24,2,FALSE)),"")</f>
        <v/>
      </c>
      <c r="J195">
        <f t="shared" ca="1" si="13"/>
        <v>0</v>
      </c>
      <c r="K195">
        <v>8.5</v>
      </c>
    </row>
    <row r="196" spans="1:11">
      <c r="A196">
        <f t="shared" ca="1" si="14"/>
        <v>2025</v>
      </c>
      <c r="B196" s="140">
        <f t="shared" ca="1" si="15"/>
        <v>45851</v>
      </c>
      <c r="C196" t="str">
        <f ca="1">IFERROR(IF(VLOOKUP($B196,Übersichtsblatt!$B$64:$E$68,2,FALSE)=0,"",VLOOKUP($B196,Übersichtsblatt!$B$64:$E$68,2,FALSE)),"")</f>
        <v/>
      </c>
      <c r="D196">
        <f t="shared" ref="D196:D259" ca="1" si="18">IF($C196="",0,$E196)</f>
        <v>0</v>
      </c>
      <c r="E196">
        <v>-8.5</v>
      </c>
      <c r="G196">
        <f t="shared" ca="1" si="16"/>
        <v>2025</v>
      </c>
      <c r="H196" s="140">
        <f t="shared" ca="1" si="17"/>
        <v>45851</v>
      </c>
      <c r="I196" t="str">
        <f ca="1">IFERROR(IF(VLOOKUP($H196,Übersichtsblatt!$B$14:$E$24,2,FALSE)=0,"",VLOOKUP(H196,Übersichtsblatt!$B$14:$E$24,2,FALSE)),"")</f>
        <v/>
      </c>
      <c r="J196">
        <f t="shared" ref="J196:J259" ca="1" si="19">IF($I196="",0,$K196)</f>
        <v>0</v>
      </c>
      <c r="K196">
        <v>8.5</v>
      </c>
    </row>
    <row r="197" spans="1:11">
      <c r="A197">
        <f t="shared" ref="A197:A260" ca="1" si="20">YEAR(B197)</f>
        <v>2025</v>
      </c>
      <c r="B197" s="140">
        <f t="shared" ref="B197:B260" ca="1" si="21">B196+1</f>
        <v>45852</v>
      </c>
      <c r="C197" t="str">
        <f ca="1">IFERROR(IF(VLOOKUP($B197,Übersichtsblatt!$B$64:$E$68,2,FALSE)=0,"",VLOOKUP($B197,Übersichtsblatt!$B$64:$E$68,2,FALSE)),"")</f>
        <v/>
      </c>
      <c r="D197">
        <f t="shared" ca="1" si="18"/>
        <v>0</v>
      </c>
      <c r="E197">
        <v>-8.5</v>
      </c>
      <c r="G197">
        <f t="shared" ref="G197:G260" ca="1" si="22">YEAR(H197)</f>
        <v>2025</v>
      </c>
      <c r="H197" s="140">
        <f t="shared" ref="H197:H260" ca="1" si="23">H196+1</f>
        <v>45852</v>
      </c>
      <c r="I197" t="str">
        <f ca="1">IFERROR(IF(VLOOKUP($H197,Übersichtsblatt!$B$14:$E$24,2,FALSE)=0,"",VLOOKUP(H197,Übersichtsblatt!$B$14:$E$24,2,FALSE)),"")</f>
        <v/>
      </c>
      <c r="J197">
        <f t="shared" ca="1" si="19"/>
        <v>0</v>
      </c>
      <c r="K197">
        <v>8.5</v>
      </c>
    </row>
    <row r="198" spans="1:11">
      <c r="A198">
        <f t="shared" ca="1" si="20"/>
        <v>2025</v>
      </c>
      <c r="B198" s="140">
        <f t="shared" ca="1" si="21"/>
        <v>45853</v>
      </c>
      <c r="C198" t="str">
        <f ca="1">IFERROR(IF(VLOOKUP($B198,Übersichtsblatt!$B$64:$E$68,2,FALSE)=0,"",VLOOKUP($B198,Übersichtsblatt!$B$64:$E$68,2,FALSE)),"")</f>
        <v/>
      </c>
      <c r="D198">
        <f t="shared" ca="1" si="18"/>
        <v>0</v>
      </c>
      <c r="E198">
        <v>-8.5</v>
      </c>
      <c r="G198">
        <f t="shared" ca="1" si="22"/>
        <v>2025</v>
      </c>
      <c r="H198" s="140">
        <f t="shared" ca="1" si="23"/>
        <v>45853</v>
      </c>
      <c r="I198" t="str">
        <f ca="1">IFERROR(IF(VLOOKUP($H198,Übersichtsblatt!$B$14:$E$24,2,FALSE)=0,"",VLOOKUP(H198,Übersichtsblatt!$B$14:$E$24,2,FALSE)),"")</f>
        <v/>
      </c>
      <c r="J198">
        <f t="shared" ca="1" si="19"/>
        <v>0</v>
      </c>
      <c r="K198">
        <v>8.5</v>
      </c>
    </row>
    <row r="199" spans="1:11">
      <c r="A199">
        <f t="shared" ca="1" si="20"/>
        <v>2025</v>
      </c>
      <c r="B199" s="140">
        <f t="shared" ca="1" si="21"/>
        <v>45854</v>
      </c>
      <c r="C199" t="str">
        <f ca="1">IFERROR(IF(VLOOKUP($B199,Übersichtsblatt!$B$64:$E$68,2,FALSE)=0,"",VLOOKUP($B199,Übersichtsblatt!$B$64:$E$68,2,FALSE)),"")</f>
        <v/>
      </c>
      <c r="D199">
        <f t="shared" ca="1" si="18"/>
        <v>0</v>
      </c>
      <c r="E199">
        <v>-8.5</v>
      </c>
      <c r="G199">
        <f t="shared" ca="1" si="22"/>
        <v>2025</v>
      </c>
      <c r="H199" s="140">
        <f t="shared" ca="1" si="23"/>
        <v>45854</v>
      </c>
      <c r="I199" t="str">
        <f ca="1">IFERROR(IF(VLOOKUP($H199,Übersichtsblatt!$B$14:$E$24,2,FALSE)=0,"",VLOOKUP(H199,Übersichtsblatt!$B$14:$E$24,2,FALSE)),"")</f>
        <v/>
      </c>
      <c r="J199">
        <f t="shared" ca="1" si="19"/>
        <v>0</v>
      </c>
      <c r="K199">
        <v>8.5</v>
      </c>
    </row>
    <row r="200" spans="1:11">
      <c r="A200">
        <f t="shared" ca="1" si="20"/>
        <v>2025</v>
      </c>
      <c r="B200" s="140">
        <f t="shared" ca="1" si="21"/>
        <v>45855</v>
      </c>
      <c r="C200" t="str">
        <f ca="1">IFERROR(IF(VLOOKUP($B200,Übersichtsblatt!$B$64:$E$68,2,FALSE)=0,"",VLOOKUP($B200,Übersichtsblatt!$B$64:$E$68,2,FALSE)),"")</f>
        <v/>
      </c>
      <c r="D200">
        <f t="shared" ca="1" si="18"/>
        <v>0</v>
      </c>
      <c r="E200">
        <v>-8.5</v>
      </c>
      <c r="G200">
        <f t="shared" ca="1" si="22"/>
        <v>2025</v>
      </c>
      <c r="H200" s="140">
        <f t="shared" ca="1" si="23"/>
        <v>45855</v>
      </c>
      <c r="I200" t="str">
        <f ca="1">IFERROR(IF(VLOOKUP($H200,Übersichtsblatt!$B$14:$E$24,2,FALSE)=0,"",VLOOKUP(H200,Übersichtsblatt!$B$14:$E$24,2,FALSE)),"")</f>
        <v/>
      </c>
      <c r="J200">
        <f t="shared" ca="1" si="19"/>
        <v>0</v>
      </c>
      <c r="K200">
        <v>8.5</v>
      </c>
    </row>
    <row r="201" spans="1:11">
      <c r="A201">
        <f t="shared" ca="1" si="20"/>
        <v>2025</v>
      </c>
      <c r="B201" s="140">
        <f t="shared" ca="1" si="21"/>
        <v>45856</v>
      </c>
      <c r="C201" t="str">
        <f ca="1">IFERROR(IF(VLOOKUP($B201,Übersichtsblatt!$B$64:$E$68,2,FALSE)=0,"",VLOOKUP($B201,Übersichtsblatt!$B$64:$E$68,2,FALSE)),"")</f>
        <v/>
      </c>
      <c r="D201">
        <f t="shared" ca="1" si="18"/>
        <v>0</v>
      </c>
      <c r="E201">
        <v>-8.5</v>
      </c>
      <c r="G201">
        <f t="shared" ca="1" si="22"/>
        <v>2025</v>
      </c>
      <c r="H201" s="140">
        <f t="shared" ca="1" si="23"/>
        <v>45856</v>
      </c>
      <c r="I201" t="str">
        <f ca="1">IFERROR(IF(VLOOKUP($H201,Übersichtsblatt!$B$14:$E$24,2,FALSE)=0,"",VLOOKUP(H201,Übersichtsblatt!$B$14:$E$24,2,FALSE)),"")</f>
        <v/>
      </c>
      <c r="J201">
        <f t="shared" ca="1" si="19"/>
        <v>0</v>
      </c>
      <c r="K201">
        <v>8.5</v>
      </c>
    </row>
    <row r="202" spans="1:11">
      <c r="A202">
        <f t="shared" ca="1" si="20"/>
        <v>2025</v>
      </c>
      <c r="B202" s="140">
        <f t="shared" ca="1" si="21"/>
        <v>45857</v>
      </c>
      <c r="C202" t="str">
        <f ca="1">IFERROR(IF(VLOOKUP($B202,Übersichtsblatt!$B$64:$E$68,2,FALSE)=0,"",VLOOKUP($B202,Übersichtsblatt!$B$64:$E$68,2,FALSE)),"")</f>
        <v/>
      </c>
      <c r="D202">
        <f t="shared" ca="1" si="18"/>
        <v>0</v>
      </c>
      <c r="E202">
        <v>-8.5</v>
      </c>
      <c r="G202">
        <f t="shared" ca="1" si="22"/>
        <v>2025</v>
      </c>
      <c r="H202" s="140">
        <f t="shared" ca="1" si="23"/>
        <v>45857</v>
      </c>
      <c r="I202" t="str">
        <f ca="1">IFERROR(IF(VLOOKUP($H202,Übersichtsblatt!$B$14:$E$24,2,FALSE)=0,"",VLOOKUP(H202,Übersichtsblatt!$B$14:$E$24,2,FALSE)),"")</f>
        <v/>
      </c>
      <c r="J202">
        <f t="shared" ca="1" si="19"/>
        <v>0</v>
      </c>
      <c r="K202">
        <v>8.5</v>
      </c>
    </row>
    <row r="203" spans="1:11">
      <c r="A203">
        <f t="shared" ca="1" si="20"/>
        <v>2025</v>
      </c>
      <c r="B203" s="140">
        <f t="shared" ca="1" si="21"/>
        <v>45858</v>
      </c>
      <c r="C203" t="str">
        <f ca="1">IFERROR(IF(VLOOKUP($B203,Übersichtsblatt!$B$64:$E$68,2,FALSE)=0,"",VLOOKUP($B203,Übersichtsblatt!$B$64:$E$68,2,FALSE)),"")</f>
        <v/>
      </c>
      <c r="D203">
        <f t="shared" ca="1" si="18"/>
        <v>0</v>
      </c>
      <c r="E203">
        <v>-8.5</v>
      </c>
      <c r="G203">
        <f t="shared" ca="1" si="22"/>
        <v>2025</v>
      </c>
      <c r="H203" s="140">
        <f t="shared" ca="1" si="23"/>
        <v>45858</v>
      </c>
      <c r="I203" t="str">
        <f ca="1">IFERROR(IF(VLOOKUP($H203,Übersichtsblatt!$B$14:$E$24,2,FALSE)=0,"",VLOOKUP(H203,Übersichtsblatt!$B$14:$E$24,2,FALSE)),"")</f>
        <v/>
      </c>
      <c r="J203">
        <f t="shared" ca="1" si="19"/>
        <v>0</v>
      </c>
      <c r="K203">
        <v>8.5</v>
      </c>
    </row>
    <row r="204" spans="1:11">
      <c r="A204">
        <f t="shared" ca="1" si="20"/>
        <v>2025</v>
      </c>
      <c r="B204" s="140">
        <f t="shared" ca="1" si="21"/>
        <v>45859</v>
      </c>
      <c r="C204" t="str">
        <f ca="1">IFERROR(IF(VLOOKUP($B204,Übersichtsblatt!$B$64:$E$68,2,FALSE)=0,"",VLOOKUP($B204,Übersichtsblatt!$B$64:$E$68,2,FALSE)),"")</f>
        <v/>
      </c>
      <c r="D204">
        <f t="shared" ca="1" si="18"/>
        <v>0</v>
      </c>
      <c r="E204">
        <v>-8.5</v>
      </c>
      <c r="G204">
        <f t="shared" ca="1" si="22"/>
        <v>2025</v>
      </c>
      <c r="H204" s="140">
        <f t="shared" ca="1" si="23"/>
        <v>45859</v>
      </c>
      <c r="I204" t="str">
        <f ca="1">IFERROR(IF(VLOOKUP($H204,Übersichtsblatt!$B$14:$E$24,2,FALSE)=0,"",VLOOKUP(H204,Übersichtsblatt!$B$14:$E$24,2,FALSE)),"")</f>
        <v/>
      </c>
      <c r="J204">
        <f t="shared" ca="1" si="19"/>
        <v>0</v>
      </c>
      <c r="K204">
        <v>8.5</v>
      </c>
    </row>
    <row r="205" spans="1:11">
      <c r="A205">
        <f t="shared" ca="1" si="20"/>
        <v>2025</v>
      </c>
      <c r="B205" s="140">
        <f t="shared" ca="1" si="21"/>
        <v>45860</v>
      </c>
      <c r="C205" t="str">
        <f ca="1">IFERROR(IF(VLOOKUP($B205,Übersichtsblatt!$B$64:$E$68,2,FALSE)=0,"",VLOOKUP($B205,Übersichtsblatt!$B$64:$E$68,2,FALSE)),"")</f>
        <v/>
      </c>
      <c r="D205">
        <f t="shared" ca="1" si="18"/>
        <v>0</v>
      </c>
      <c r="E205">
        <v>-8.5</v>
      </c>
      <c r="G205">
        <f t="shared" ca="1" si="22"/>
        <v>2025</v>
      </c>
      <c r="H205" s="140">
        <f t="shared" ca="1" si="23"/>
        <v>45860</v>
      </c>
      <c r="I205" t="str">
        <f ca="1">IFERROR(IF(VLOOKUP($H205,Übersichtsblatt!$B$14:$E$24,2,FALSE)=0,"",VLOOKUP(H205,Übersichtsblatt!$B$14:$E$24,2,FALSE)),"")</f>
        <v/>
      </c>
      <c r="J205">
        <f t="shared" ca="1" si="19"/>
        <v>0</v>
      </c>
      <c r="K205">
        <v>8.5</v>
      </c>
    </row>
    <row r="206" spans="1:11">
      <c r="A206">
        <f t="shared" ca="1" si="20"/>
        <v>2025</v>
      </c>
      <c r="B206" s="140">
        <f t="shared" ca="1" si="21"/>
        <v>45861</v>
      </c>
      <c r="C206" t="str">
        <f ca="1">IFERROR(IF(VLOOKUP($B206,Übersichtsblatt!$B$64:$E$68,2,FALSE)=0,"",VLOOKUP($B206,Übersichtsblatt!$B$64:$E$68,2,FALSE)),"")</f>
        <v/>
      </c>
      <c r="D206">
        <f t="shared" ca="1" si="18"/>
        <v>0</v>
      </c>
      <c r="E206">
        <v>-8.5</v>
      </c>
      <c r="G206">
        <f t="shared" ca="1" si="22"/>
        <v>2025</v>
      </c>
      <c r="H206" s="140">
        <f t="shared" ca="1" si="23"/>
        <v>45861</v>
      </c>
      <c r="I206" t="str">
        <f ca="1">IFERROR(IF(VLOOKUP($H206,Übersichtsblatt!$B$14:$E$24,2,FALSE)=0,"",VLOOKUP(H206,Übersichtsblatt!$B$14:$E$24,2,FALSE)),"")</f>
        <v/>
      </c>
      <c r="J206">
        <f t="shared" ca="1" si="19"/>
        <v>0</v>
      </c>
      <c r="K206">
        <v>8.5</v>
      </c>
    </row>
    <row r="207" spans="1:11">
      <c r="A207">
        <f t="shared" ca="1" si="20"/>
        <v>2025</v>
      </c>
      <c r="B207" s="140">
        <f t="shared" ca="1" si="21"/>
        <v>45862</v>
      </c>
      <c r="C207" t="str">
        <f ca="1">IFERROR(IF(VLOOKUP($B207,Übersichtsblatt!$B$64:$E$68,2,FALSE)=0,"",VLOOKUP($B207,Übersichtsblatt!$B$64:$E$68,2,FALSE)),"")</f>
        <v/>
      </c>
      <c r="D207">
        <f t="shared" ca="1" si="18"/>
        <v>0</v>
      </c>
      <c r="E207">
        <v>-8.5</v>
      </c>
      <c r="G207">
        <f t="shared" ca="1" si="22"/>
        <v>2025</v>
      </c>
      <c r="H207" s="140">
        <f t="shared" ca="1" si="23"/>
        <v>45862</v>
      </c>
      <c r="I207" t="str">
        <f ca="1">IFERROR(IF(VLOOKUP($H207,Übersichtsblatt!$B$14:$E$24,2,FALSE)=0,"",VLOOKUP(H207,Übersichtsblatt!$B$14:$E$24,2,FALSE)),"")</f>
        <v/>
      </c>
      <c r="J207">
        <f t="shared" ca="1" si="19"/>
        <v>0</v>
      </c>
      <c r="K207">
        <v>8.5</v>
      </c>
    </row>
    <row r="208" spans="1:11">
      <c r="A208">
        <f t="shared" ca="1" si="20"/>
        <v>2025</v>
      </c>
      <c r="B208" s="140">
        <f t="shared" ca="1" si="21"/>
        <v>45863</v>
      </c>
      <c r="C208" t="str">
        <f ca="1">IFERROR(IF(VLOOKUP($B208,Übersichtsblatt!$B$64:$E$68,2,FALSE)=0,"",VLOOKUP($B208,Übersichtsblatt!$B$64:$E$68,2,FALSE)),"")</f>
        <v/>
      </c>
      <c r="D208">
        <f t="shared" ca="1" si="18"/>
        <v>0</v>
      </c>
      <c r="E208">
        <v>-8.5</v>
      </c>
      <c r="G208">
        <f t="shared" ca="1" si="22"/>
        <v>2025</v>
      </c>
      <c r="H208" s="140">
        <f t="shared" ca="1" si="23"/>
        <v>45863</v>
      </c>
      <c r="I208" t="str">
        <f ca="1">IFERROR(IF(VLOOKUP($H208,Übersichtsblatt!$B$14:$E$24,2,FALSE)=0,"",VLOOKUP(H208,Übersichtsblatt!$B$14:$E$24,2,FALSE)),"")</f>
        <v/>
      </c>
      <c r="J208">
        <f t="shared" ca="1" si="19"/>
        <v>0</v>
      </c>
      <c r="K208">
        <v>8.5</v>
      </c>
    </row>
    <row r="209" spans="1:11">
      <c r="A209">
        <f t="shared" ca="1" si="20"/>
        <v>2025</v>
      </c>
      <c r="B209" s="140">
        <f t="shared" ca="1" si="21"/>
        <v>45864</v>
      </c>
      <c r="C209" t="str">
        <f ca="1">IFERROR(IF(VLOOKUP($B209,Übersichtsblatt!$B$64:$E$68,2,FALSE)=0,"",VLOOKUP($B209,Übersichtsblatt!$B$64:$E$68,2,FALSE)),"")</f>
        <v/>
      </c>
      <c r="D209">
        <f t="shared" ca="1" si="18"/>
        <v>0</v>
      </c>
      <c r="E209">
        <v>-8.5</v>
      </c>
      <c r="G209">
        <f t="shared" ca="1" si="22"/>
        <v>2025</v>
      </c>
      <c r="H209" s="140">
        <f t="shared" ca="1" si="23"/>
        <v>45864</v>
      </c>
      <c r="I209" t="str">
        <f ca="1">IFERROR(IF(VLOOKUP($H209,Übersichtsblatt!$B$14:$E$24,2,FALSE)=0,"",VLOOKUP(H209,Übersichtsblatt!$B$14:$E$24,2,FALSE)),"")</f>
        <v/>
      </c>
      <c r="J209">
        <f t="shared" ca="1" si="19"/>
        <v>0</v>
      </c>
      <c r="K209">
        <v>8.5</v>
      </c>
    </row>
    <row r="210" spans="1:11">
      <c r="A210">
        <f t="shared" ca="1" si="20"/>
        <v>2025</v>
      </c>
      <c r="B210" s="140">
        <f t="shared" ca="1" si="21"/>
        <v>45865</v>
      </c>
      <c r="C210" t="str">
        <f ca="1">IFERROR(IF(VLOOKUP($B210,Übersichtsblatt!$B$64:$E$68,2,FALSE)=0,"",VLOOKUP($B210,Übersichtsblatt!$B$64:$E$68,2,FALSE)),"")</f>
        <v/>
      </c>
      <c r="D210">
        <f t="shared" ca="1" si="18"/>
        <v>0</v>
      </c>
      <c r="E210">
        <v>-8.5</v>
      </c>
      <c r="G210">
        <f t="shared" ca="1" si="22"/>
        <v>2025</v>
      </c>
      <c r="H210" s="140">
        <f t="shared" ca="1" si="23"/>
        <v>45865</v>
      </c>
      <c r="I210" t="str">
        <f ca="1">IFERROR(IF(VLOOKUP($H210,Übersichtsblatt!$B$14:$E$24,2,FALSE)=0,"",VLOOKUP(H210,Übersichtsblatt!$B$14:$E$24,2,FALSE)),"")</f>
        <v/>
      </c>
      <c r="J210">
        <f t="shared" ca="1" si="19"/>
        <v>0</v>
      </c>
      <c r="K210">
        <v>8.5</v>
      </c>
    </row>
    <row r="211" spans="1:11">
      <c r="A211">
        <f t="shared" ca="1" si="20"/>
        <v>2025</v>
      </c>
      <c r="B211" s="140">
        <f t="shared" ca="1" si="21"/>
        <v>45866</v>
      </c>
      <c r="C211" t="str">
        <f ca="1">IFERROR(IF(VLOOKUP($B211,Übersichtsblatt!$B$64:$E$68,2,FALSE)=0,"",VLOOKUP($B211,Übersichtsblatt!$B$64:$E$68,2,FALSE)),"")</f>
        <v/>
      </c>
      <c r="D211">
        <f t="shared" ca="1" si="18"/>
        <v>0</v>
      </c>
      <c r="E211">
        <v>-8.5</v>
      </c>
      <c r="G211">
        <f t="shared" ca="1" si="22"/>
        <v>2025</v>
      </c>
      <c r="H211" s="140">
        <f t="shared" ca="1" si="23"/>
        <v>45866</v>
      </c>
      <c r="I211" t="str">
        <f ca="1">IFERROR(IF(VLOOKUP($H211,Übersichtsblatt!$B$14:$E$24,2,FALSE)=0,"",VLOOKUP(H211,Übersichtsblatt!$B$14:$E$24,2,FALSE)),"")</f>
        <v/>
      </c>
      <c r="J211">
        <f t="shared" ca="1" si="19"/>
        <v>0</v>
      </c>
      <c r="K211">
        <v>8.5</v>
      </c>
    </row>
    <row r="212" spans="1:11">
      <c r="A212">
        <f t="shared" ca="1" si="20"/>
        <v>2025</v>
      </c>
      <c r="B212" s="140">
        <f t="shared" ca="1" si="21"/>
        <v>45867</v>
      </c>
      <c r="C212" t="str">
        <f ca="1">IFERROR(IF(VLOOKUP($B212,Übersichtsblatt!$B$64:$E$68,2,FALSE)=0,"",VLOOKUP($B212,Übersichtsblatt!$B$64:$E$68,2,FALSE)),"")</f>
        <v/>
      </c>
      <c r="D212">
        <f t="shared" ca="1" si="18"/>
        <v>0</v>
      </c>
      <c r="E212">
        <v>-8.5</v>
      </c>
      <c r="G212">
        <f t="shared" ca="1" si="22"/>
        <v>2025</v>
      </c>
      <c r="H212" s="140">
        <f t="shared" ca="1" si="23"/>
        <v>45867</v>
      </c>
      <c r="I212" t="str">
        <f ca="1">IFERROR(IF(VLOOKUP($H212,Übersichtsblatt!$B$14:$E$24,2,FALSE)=0,"",VLOOKUP(H212,Übersichtsblatt!$B$14:$E$24,2,FALSE)),"")</f>
        <v/>
      </c>
      <c r="J212">
        <f t="shared" ca="1" si="19"/>
        <v>0</v>
      </c>
      <c r="K212">
        <v>8.5</v>
      </c>
    </row>
    <row r="213" spans="1:11">
      <c r="A213">
        <f t="shared" ca="1" si="20"/>
        <v>2025</v>
      </c>
      <c r="B213" s="140">
        <f t="shared" ca="1" si="21"/>
        <v>45868</v>
      </c>
      <c r="C213" t="str">
        <f ca="1">IFERROR(IF(VLOOKUP($B213,Übersichtsblatt!$B$64:$E$68,2,FALSE)=0,"",VLOOKUP($B213,Übersichtsblatt!$B$64:$E$68,2,FALSE)),"")</f>
        <v/>
      </c>
      <c r="D213">
        <f t="shared" ca="1" si="18"/>
        <v>0</v>
      </c>
      <c r="E213">
        <v>-8.5</v>
      </c>
      <c r="G213">
        <f t="shared" ca="1" si="22"/>
        <v>2025</v>
      </c>
      <c r="H213" s="140">
        <f t="shared" ca="1" si="23"/>
        <v>45868</v>
      </c>
      <c r="I213" t="str">
        <f ca="1">IFERROR(IF(VLOOKUP($H213,Übersichtsblatt!$B$14:$E$24,2,FALSE)=0,"",VLOOKUP(H213,Übersichtsblatt!$B$14:$E$24,2,FALSE)),"")</f>
        <v/>
      </c>
      <c r="J213">
        <f t="shared" ca="1" si="19"/>
        <v>0</v>
      </c>
      <c r="K213">
        <v>8.5</v>
      </c>
    </row>
    <row r="214" spans="1:11">
      <c r="A214">
        <f t="shared" ca="1" si="20"/>
        <v>2025</v>
      </c>
      <c r="B214" s="140">
        <f t="shared" ca="1" si="21"/>
        <v>45869</v>
      </c>
      <c r="C214" t="str">
        <f ca="1">IFERROR(IF(VLOOKUP($B214,Übersichtsblatt!$B$64:$E$68,2,FALSE)=0,"",VLOOKUP($B214,Übersichtsblatt!$B$64:$E$68,2,FALSE)),"")</f>
        <v/>
      </c>
      <c r="D214">
        <f t="shared" ca="1" si="18"/>
        <v>0</v>
      </c>
      <c r="E214">
        <v>-8.5</v>
      </c>
      <c r="G214">
        <f t="shared" ca="1" si="22"/>
        <v>2025</v>
      </c>
      <c r="H214" s="140">
        <f t="shared" ca="1" si="23"/>
        <v>45869</v>
      </c>
      <c r="I214" t="str">
        <f ca="1">IFERROR(IF(VLOOKUP($H214,Übersichtsblatt!$B$14:$E$24,2,FALSE)=0,"",VLOOKUP(H214,Übersichtsblatt!$B$14:$E$24,2,FALSE)),"")</f>
        <v/>
      </c>
      <c r="J214">
        <f t="shared" ca="1" si="19"/>
        <v>0</v>
      </c>
      <c r="K214">
        <v>8.5</v>
      </c>
    </row>
    <row r="215" spans="1:11">
      <c r="A215">
        <f t="shared" ca="1" si="20"/>
        <v>2025</v>
      </c>
      <c r="B215" s="140">
        <f t="shared" ca="1" si="21"/>
        <v>45870</v>
      </c>
      <c r="C215" t="str">
        <f ca="1">IFERROR(IF(VLOOKUP($B215,Übersichtsblatt!$B$64:$E$68,2,FALSE)=0,"",VLOOKUP($B215,Übersichtsblatt!$B$64:$E$68,2,FALSE)),"")</f>
        <v/>
      </c>
      <c r="D215">
        <f t="shared" ca="1" si="18"/>
        <v>0</v>
      </c>
      <c r="E215">
        <v>-5.5</v>
      </c>
      <c r="G215">
        <f t="shared" ca="1" si="22"/>
        <v>2025</v>
      </c>
      <c r="H215" s="140">
        <f t="shared" ca="1" si="23"/>
        <v>45870</v>
      </c>
      <c r="I215" t="str">
        <f ca="1">IFERROR(IF(VLOOKUP($H215,Übersichtsblatt!$B$14:$E$24,2,FALSE)=0,"",VLOOKUP(H215,Übersichtsblatt!$B$14:$E$24,2,FALSE)),"")</f>
        <v/>
      </c>
      <c r="J215">
        <f t="shared" ca="1" si="19"/>
        <v>0</v>
      </c>
      <c r="K215">
        <v>5.5</v>
      </c>
    </row>
    <row r="216" spans="1:11">
      <c r="A216">
        <f t="shared" ca="1" si="20"/>
        <v>2025</v>
      </c>
      <c r="B216" s="140">
        <f t="shared" ca="1" si="21"/>
        <v>45871</v>
      </c>
      <c r="C216" t="str">
        <f ca="1">IFERROR(IF(VLOOKUP($B216,Übersichtsblatt!$B$64:$E$68,2,FALSE)=0,"",VLOOKUP($B216,Übersichtsblatt!$B$64:$E$68,2,FALSE)),"")</f>
        <v/>
      </c>
      <c r="D216">
        <f t="shared" ca="1" si="18"/>
        <v>0</v>
      </c>
      <c r="E216">
        <v>-5.5</v>
      </c>
      <c r="G216">
        <f t="shared" ca="1" si="22"/>
        <v>2025</v>
      </c>
      <c r="H216" s="140">
        <f t="shared" ca="1" si="23"/>
        <v>45871</v>
      </c>
      <c r="I216" t="str">
        <f ca="1">IFERROR(IF(VLOOKUP($H216,Übersichtsblatt!$B$14:$E$24,2,FALSE)=0,"",VLOOKUP(H216,Übersichtsblatt!$B$14:$E$24,2,FALSE)),"")</f>
        <v/>
      </c>
      <c r="J216">
        <f t="shared" ca="1" si="19"/>
        <v>0</v>
      </c>
      <c r="K216">
        <v>5.5</v>
      </c>
    </row>
    <row r="217" spans="1:11">
      <c r="A217">
        <f t="shared" ca="1" si="20"/>
        <v>2025</v>
      </c>
      <c r="B217" s="140">
        <f t="shared" ca="1" si="21"/>
        <v>45872</v>
      </c>
      <c r="C217" t="str">
        <f ca="1">IFERROR(IF(VLOOKUP($B217,Übersichtsblatt!$B$64:$E$68,2,FALSE)=0,"",VLOOKUP($B217,Übersichtsblatt!$B$64:$E$68,2,FALSE)),"")</f>
        <v/>
      </c>
      <c r="D217">
        <f t="shared" ca="1" si="18"/>
        <v>0</v>
      </c>
      <c r="E217">
        <v>-5.5</v>
      </c>
      <c r="G217">
        <f t="shared" ca="1" si="22"/>
        <v>2025</v>
      </c>
      <c r="H217" s="140">
        <f t="shared" ca="1" si="23"/>
        <v>45872</v>
      </c>
      <c r="I217" t="str">
        <f ca="1">IFERROR(IF(VLOOKUP($H217,Übersichtsblatt!$B$14:$E$24,2,FALSE)=0,"",VLOOKUP(H217,Übersichtsblatt!$B$14:$E$24,2,FALSE)),"")</f>
        <v/>
      </c>
      <c r="J217">
        <f t="shared" ca="1" si="19"/>
        <v>0</v>
      </c>
      <c r="K217">
        <v>5.5</v>
      </c>
    </row>
    <row r="218" spans="1:11">
      <c r="A218">
        <f t="shared" ca="1" si="20"/>
        <v>2025</v>
      </c>
      <c r="B218" s="140">
        <f t="shared" ca="1" si="21"/>
        <v>45873</v>
      </c>
      <c r="C218" t="str">
        <f ca="1">IFERROR(IF(VLOOKUP($B218,Übersichtsblatt!$B$64:$E$68,2,FALSE)=0,"",VLOOKUP($B218,Übersichtsblatt!$B$64:$E$68,2,FALSE)),"")</f>
        <v/>
      </c>
      <c r="D218">
        <f t="shared" ca="1" si="18"/>
        <v>0</v>
      </c>
      <c r="E218">
        <v>-5.5</v>
      </c>
      <c r="G218">
        <f t="shared" ca="1" si="22"/>
        <v>2025</v>
      </c>
      <c r="H218" s="140">
        <f t="shared" ca="1" si="23"/>
        <v>45873</v>
      </c>
      <c r="I218" t="str">
        <f ca="1">IFERROR(IF(VLOOKUP($H218,Übersichtsblatt!$B$14:$E$24,2,FALSE)=0,"",VLOOKUP(H218,Übersichtsblatt!$B$14:$E$24,2,FALSE)),"")</f>
        <v/>
      </c>
      <c r="J218">
        <f t="shared" ca="1" si="19"/>
        <v>0</v>
      </c>
      <c r="K218">
        <v>5.5</v>
      </c>
    </row>
    <row r="219" spans="1:11">
      <c r="A219">
        <f t="shared" ca="1" si="20"/>
        <v>2025</v>
      </c>
      <c r="B219" s="140">
        <f t="shared" ca="1" si="21"/>
        <v>45874</v>
      </c>
      <c r="C219" t="str">
        <f ca="1">IFERROR(IF(VLOOKUP($B219,Übersichtsblatt!$B$64:$E$68,2,FALSE)=0,"",VLOOKUP($B219,Übersichtsblatt!$B$64:$E$68,2,FALSE)),"")</f>
        <v/>
      </c>
      <c r="D219">
        <f t="shared" ca="1" si="18"/>
        <v>0</v>
      </c>
      <c r="E219">
        <v>-5.5</v>
      </c>
      <c r="G219">
        <f t="shared" ca="1" si="22"/>
        <v>2025</v>
      </c>
      <c r="H219" s="140">
        <f t="shared" ca="1" si="23"/>
        <v>45874</v>
      </c>
      <c r="I219" t="str">
        <f ca="1">IFERROR(IF(VLOOKUP($H219,Übersichtsblatt!$B$14:$E$24,2,FALSE)=0,"",VLOOKUP(H219,Übersichtsblatt!$B$14:$E$24,2,FALSE)),"")</f>
        <v/>
      </c>
      <c r="J219">
        <f t="shared" ca="1" si="19"/>
        <v>0</v>
      </c>
      <c r="K219">
        <v>5.5</v>
      </c>
    </row>
    <row r="220" spans="1:11">
      <c r="A220">
        <f t="shared" ca="1" si="20"/>
        <v>2025</v>
      </c>
      <c r="B220" s="140">
        <f t="shared" ca="1" si="21"/>
        <v>45875</v>
      </c>
      <c r="C220" t="str">
        <f ca="1">IFERROR(IF(VLOOKUP($B220,Übersichtsblatt!$B$64:$E$68,2,FALSE)=0,"",VLOOKUP($B220,Übersichtsblatt!$B$64:$E$68,2,FALSE)),"")</f>
        <v/>
      </c>
      <c r="D220">
        <f t="shared" ca="1" si="18"/>
        <v>0</v>
      </c>
      <c r="E220">
        <v>-5.5</v>
      </c>
      <c r="G220">
        <f t="shared" ca="1" si="22"/>
        <v>2025</v>
      </c>
      <c r="H220" s="140">
        <f t="shared" ca="1" si="23"/>
        <v>45875</v>
      </c>
      <c r="I220" t="str">
        <f ca="1">IFERROR(IF(VLOOKUP($H220,Übersichtsblatt!$B$14:$E$24,2,FALSE)=0,"",VLOOKUP(H220,Übersichtsblatt!$B$14:$E$24,2,FALSE)),"")</f>
        <v/>
      </c>
      <c r="J220">
        <f t="shared" ca="1" si="19"/>
        <v>0</v>
      </c>
      <c r="K220">
        <v>5.5</v>
      </c>
    </row>
    <row r="221" spans="1:11">
      <c r="A221">
        <f t="shared" ca="1" si="20"/>
        <v>2025</v>
      </c>
      <c r="B221" s="140">
        <f t="shared" ca="1" si="21"/>
        <v>45876</v>
      </c>
      <c r="C221" t="str">
        <f ca="1">IFERROR(IF(VLOOKUP($B221,Übersichtsblatt!$B$64:$E$68,2,FALSE)=0,"",VLOOKUP($B221,Übersichtsblatt!$B$64:$E$68,2,FALSE)),"")</f>
        <v/>
      </c>
      <c r="D221">
        <f t="shared" ca="1" si="18"/>
        <v>0</v>
      </c>
      <c r="E221">
        <v>-5.5</v>
      </c>
      <c r="G221">
        <f t="shared" ca="1" si="22"/>
        <v>2025</v>
      </c>
      <c r="H221" s="140">
        <f t="shared" ca="1" si="23"/>
        <v>45876</v>
      </c>
      <c r="I221" t="str">
        <f ca="1">IFERROR(IF(VLOOKUP($H221,Übersichtsblatt!$B$14:$E$24,2,FALSE)=0,"",VLOOKUP(H221,Übersichtsblatt!$B$14:$E$24,2,FALSE)),"")</f>
        <v/>
      </c>
      <c r="J221">
        <f t="shared" ca="1" si="19"/>
        <v>0</v>
      </c>
      <c r="K221">
        <v>5.5</v>
      </c>
    </row>
    <row r="222" spans="1:11">
      <c r="A222">
        <f t="shared" ca="1" si="20"/>
        <v>2025</v>
      </c>
      <c r="B222" s="140">
        <f t="shared" ca="1" si="21"/>
        <v>45877</v>
      </c>
      <c r="C222" t="str">
        <f ca="1">IFERROR(IF(VLOOKUP($B222,Übersichtsblatt!$B$64:$E$68,2,FALSE)=0,"",VLOOKUP($B222,Übersichtsblatt!$B$64:$E$68,2,FALSE)),"")</f>
        <v/>
      </c>
      <c r="D222">
        <f t="shared" ca="1" si="18"/>
        <v>0</v>
      </c>
      <c r="E222">
        <v>-5.5</v>
      </c>
      <c r="G222">
        <f t="shared" ca="1" si="22"/>
        <v>2025</v>
      </c>
      <c r="H222" s="140">
        <f t="shared" ca="1" si="23"/>
        <v>45877</v>
      </c>
      <c r="I222" t="str">
        <f ca="1">IFERROR(IF(VLOOKUP($H222,Übersichtsblatt!$B$14:$E$24,2,FALSE)=0,"",VLOOKUP(H222,Übersichtsblatt!$B$14:$E$24,2,FALSE)),"")</f>
        <v/>
      </c>
      <c r="J222">
        <f t="shared" ca="1" si="19"/>
        <v>0</v>
      </c>
      <c r="K222">
        <v>5.5</v>
      </c>
    </row>
    <row r="223" spans="1:11">
      <c r="A223">
        <f t="shared" ca="1" si="20"/>
        <v>2025</v>
      </c>
      <c r="B223" s="140">
        <f t="shared" ca="1" si="21"/>
        <v>45878</v>
      </c>
      <c r="C223" t="str">
        <f ca="1">IFERROR(IF(VLOOKUP($B223,Übersichtsblatt!$B$64:$E$68,2,FALSE)=0,"",VLOOKUP($B223,Übersichtsblatt!$B$64:$E$68,2,FALSE)),"")</f>
        <v/>
      </c>
      <c r="D223">
        <f t="shared" ca="1" si="18"/>
        <v>0</v>
      </c>
      <c r="E223">
        <v>-5.5</v>
      </c>
      <c r="G223">
        <f t="shared" ca="1" si="22"/>
        <v>2025</v>
      </c>
      <c r="H223" s="140">
        <f t="shared" ca="1" si="23"/>
        <v>45878</v>
      </c>
      <c r="I223" t="str">
        <f ca="1">IFERROR(IF(VLOOKUP($H223,Übersichtsblatt!$B$14:$E$24,2,FALSE)=0,"",VLOOKUP(H223,Übersichtsblatt!$B$14:$E$24,2,FALSE)),"")</f>
        <v/>
      </c>
      <c r="J223">
        <f t="shared" ca="1" si="19"/>
        <v>0</v>
      </c>
      <c r="K223">
        <v>5.5</v>
      </c>
    </row>
    <row r="224" spans="1:11">
      <c r="A224">
        <f t="shared" ca="1" si="20"/>
        <v>2025</v>
      </c>
      <c r="B224" s="140">
        <f t="shared" ca="1" si="21"/>
        <v>45879</v>
      </c>
      <c r="C224" t="str">
        <f ca="1">IFERROR(IF(VLOOKUP($B224,Übersichtsblatt!$B$64:$E$68,2,FALSE)=0,"",VLOOKUP($B224,Übersichtsblatt!$B$64:$E$68,2,FALSE)),"")</f>
        <v/>
      </c>
      <c r="D224">
        <f t="shared" ca="1" si="18"/>
        <v>0</v>
      </c>
      <c r="E224">
        <v>-5.5</v>
      </c>
      <c r="G224">
        <f t="shared" ca="1" si="22"/>
        <v>2025</v>
      </c>
      <c r="H224" s="140">
        <f t="shared" ca="1" si="23"/>
        <v>45879</v>
      </c>
      <c r="I224" t="str">
        <f ca="1">IFERROR(IF(VLOOKUP($H224,Übersichtsblatt!$B$14:$E$24,2,FALSE)=0,"",VLOOKUP(H224,Übersichtsblatt!$B$14:$E$24,2,FALSE)),"")</f>
        <v/>
      </c>
      <c r="J224">
        <f t="shared" ca="1" si="19"/>
        <v>0</v>
      </c>
      <c r="K224">
        <v>5.5</v>
      </c>
    </row>
    <row r="225" spans="1:11">
      <c r="A225">
        <f t="shared" ca="1" si="20"/>
        <v>2025</v>
      </c>
      <c r="B225" s="140">
        <f t="shared" ca="1" si="21"/>
        <v>45880</v>
      </c>
      <c r="C225" t="str">
        <f ca="1">IFERROR(IF(VLOOKUP($B225,Übersichtsblatt!$B$64:$E$68,2,FALSE)=0,"",VLOOKUP($B225,Übersichtsblatt!$B$64:$E$68,2,FALSE)),"")</f>
        <v/>
      </c>
      <c r="D225">
        <f t="shared" ca="1" si="18"/>
        <v>0</v>
      </c>
      <c r="E225">
        <v>-5.5</v>
      </c>
      <c r="G225">
        <f t="shared" ca="1" si="22"/>
        <v>2025</v>
      </c>
      <c r="H225" s="140">
        <f t="shared" ca="1" si="23"/>
        <v>45880</v>
      </c>
      <c r="I225" t="str">
        <f ca="1">IFERROR(IF(VLOOKUP($H225,Übersichtsblatt!$B$14:$E$24,2,FALSE)=0,"",VLOOKUP(H225,Übersichtsblatt!$B$14:$E$24,2,FALSE)),"")</f>
        <v/>
      </c>
      <c r="J225">
        <f t="shared" ca="1" si="19"/>
        <v>0</v>
      </c>
      <c r="K225">
        <v>5.5</v>
      </c>
    </row>
    <row r="226" spans="1:11">
      <c r="A226">
        <f t="shared" ca="1" si="20"/>
        <v>2025</v>
      </c>
      <c r="B226" s="140">
        <f t="shared" ca="1" si="21"/>
        <v>45881</v>
      </c>
      <c r="C226" t="str">
        <f ca="1">IFERROR(IF(VLOOKUP($B226,Übersichtsblatt!$B$64:$E$68,2,FALSE)=0,"",VLOOKUP($B226,Übersichtsblatt!$B$64:$E$68,2,FALSE)),"")</f>
        <v/>
      </c>
      <c r="D226">
        <f t="shared" ca="1" si="18"/>
        <v>0</v>
      </c>
      <c r="E226">
        <v>-5.5</v>
      </c>
      <c r="G226">
        <f t="shared" ca="1" si="22"/>
        <v>2025</v>
      </c>
      <c r="H226" s="140">
        <f t="shared" ca="1" si="23"/>
        <v>45881</v>
      </c>
      <c r="I226" t="str">
        <f ca="1">IFERROR(IF(VLOOKUP($H226,Übersichtsblatt!$B$14:$E$24,2,FALSE)=0,"",VLOOKUP(H226,Übersichtsblatt!$B$14:$E$24,2,FALSE)),"")</f>
        <v/>
      </c>
      <c r="J226">
        <f t="shared" ca="1" si="19"/>
        <v>0</v>
      </c>
      <c r="K226">
        <v>5.5</v>
      </c>
    </row>
    <row r="227" spans="1:11">
      <c r="A227">
        <f t="shared" ca="1" si="20"/>
        <v>2025</v>
      </c>
      <c r="B227" s="140">
        <f t="shared" ca="1" si="21"/>
        <v>45882</v>
      </c>
      <c r="C227" t="str">
        <f ca="1">IFERROR(IF(VLOOKUP($B227,Übersichtsblatt!$B$64:$E$68,2,FALSE)=0,"",VLOOKUP($B227,Übersichtsblatt!$B$64:$E$68,2,FALSE)),"")</f>
        <v/>
      </c>
      <c r="D227">
        <f t="shared" ca="1" si="18"/>
        <v>0</v>
      </c>
      <c r="E227">
        <v>-5.5</v>
      </c>
      <c r="G227">
        <f t="shared" ca="1" si="22"/>
        <v>2025</v>
      </c>
      <c r="H227" s="140">
        <f t="shared" ca="1" si="23"/>
        <v>45882</v>
      </c>
      <c r="I227" t="str">
        <f ca="1">IFERROR(IF(VLOOKUP($H227,Übersichtsblatt!$B$14:$E$24,2,FALSE)=0,"",VLOOKUP(H227,Übersichtsblatt!$B$14:$E$24,2,FALSE)),"")</f>
        <v/>
      </c>
      <c r="J227">
        <f t="shared" ca="1" si="19"/>
        <v>0</v>
      </c>
      <c r="K227">
        <v>5.5</v>
      </c>
    </row>
    <row r="228" spans="1:11">
      <c r="A228">
        <f t="shared" ca="1" si="20"/>
        <v>2025</v>
      </c>
      <c r="B228" s="140">
        <f t="shared" ca="1" si="21"/>
        <v>45883</v>
      </c>
      <c r="C228" t="str">
        <f ca="1">IFERROR(IF(VLOOKUP($B228,Übersichtsblatt!$B$64:$E$68,2,FALSE)=0,"",VLOOKUP($B228,Übersichtsblatt!$B$64:$E$68,2,FALSE)),"")</f>
        <v/>
      </c>
      <c r="D228">
        <f t="shared" ca="1" si="18"/>
        <v>0</v>
      </c>
      <c r="E228">
        <v>-5.5</v>
      </c>
      <c r="G228">
        <f t="shared" ca="1" si="22"/>
        <v>2025</v>
      </c>
      <c r="H228" s="140">
        <f t="shared" ca="1" si="23"/>
        <v>45883</v>
      </c>
      <c r="I228" t="str">
        <f ca="1">IFERROR(IF(VLOOKUP($H228,Übersichtsblatt!$B$14:$E$24,2,FALSE)=0,"",VLOOKUP(H228,Übersichtsblatt!$B$14:$E$24,2,FALSE)),"")</f>
        <v/>
      </c>
      <c r="J228">
        <f t="shared" ca="1" si="19"/>
        <v>0</v>
      </c>
      <c r="K228">
        <v>5.5</v>
      </c>
    </row>
    <row r="229" spans="1:11">
      <c r="A229">
        <f t="shared" ca="1" si="20"/>
        <v>2025</v>
      </c>
      <c r="B229" s="140">
        <f t="shared" ca="1" si="21"/>
        <v>45884</v>
      </c>
      <c r="C229" t="str">
        <f ca="1">IFERROR(IF(VLOOKUP($B229,Übersichtsblatt!$B$64:$E$68,2,FALSE)=0,"",VLOOKUP($B229,Übersichtsblatt!$B$64:$E$68,2,FALSE)),"")</f>
        <v/>
      </c>
      <c r="D229">
        <f t="shared" ca="1" si="18"/>
        <v>0</v>
      </c>
      <c r="E229">
        <v>-5.5</v>
      </c>
      <c r="G229">
        <f t="shared" ca="1" si="22"/>
        <v>2025</v>
      </c>
      <c r="H229" s="140">
        <f t="shared" ca="1" si="23"/>
        <v>45884</v>
      </c>
      <c r="I229" t="str">
        <f ca="1">IFERROR(IF(VLOOKUP($H229,Übersichtsblatt!$B$14:$E$24,2,FALSE)=0,"",VLOOKUP(H229,Übersichtsblatt!$B$14:$E$24,2,FALSE)),"")</f>
        <v/>
      </c>
      <c r="J229">
        <f t="shared" ca="1" si="19"/>
        <v>0</v>
      </c>
      <c r="K229">
        <v>5.5</v>
      </c>
    </row>
    <row r="230" spans="1:11">
      <c r="A230">
        <f t="shared" ca="1" si="20"/>
        <v>2025</v>
      </c>
      <c r="B230" s="140">
        <f t="shared" ca="1" si="21"/>
        <v>45885</v>
      </c>
      <c r="C230" t="str">
        <f ca="1">IFERROR(IF(VLOOKUP($B230,Übersichtsblatt!$B$64:$E$68,2,FALSE)=0,"",VLOOKUP($B230,Übersichtsblatt!$B$64:$E$68,2,FALSE)),"")</f>
        <v/>
      </c>
      <c r="D230">
        <f t="shared" ca="1" si="18"/>
        <v>0</v>
      </c>
      <c r="E230">
        <v>-5.5</v>
      </c>
      <c r="G230">
        <f t="shared" ca="1" si="22"/>
        <v>2025</v>
      </c>
      <c r="H230" s="140">
        <f t="shared" ca="1" si="23"/>
        <v>45885</v>
      </c>
      <c r="I230" t="str">
        <f ca="1">IFERROR(IF(VLOOKUP($H230,Übersichtsblatt!$B$14:$E$24,2,FALSE)=0,"",VLOOKUP(H230,Übersichtsblatt!$B$14:$E$24,2,FALSE)),"")</f>
        <v/>
      </c>
      <c r="J230">
        <f t="shared" ca="1" si="19"/>
        <v>0</v>
      </c>
      <c r="K230">
        <v>5.5</v>
      </c>
    </row>
    <row r="231" spans="1:11">
      <c r="A231">
        <f t="shared" ca="1" si="20"/>
        <v>2025</v>
      </c>
      <c r="B231" s="140">
        <f t="shared" ca="1" si="21"/>
        <v>45886</v>
      </c>
      <c r="C231" t="str">
        <f ca="1">IFERROR(IF(VLOOKUP($B231,Übersichtsblatt!$B$64:$E$68,2,FALSE)=0,"",VLOOKUP($B231,Übersichtsblatt!$B$64:$E$68,2,FALSE)),"")</f>
        <v/>
      </c>
      <c r="D231">
        <f t="shared" ca="1" si="18"/>
        <v>0</v>
      </c>
      <c r="E231">
        <v>-5.5</v>
      </c>
      <c r="G231">
        <f t="shared" ca="1" si="22"/>
        <v>2025</v>
      </c>
      <c r="H231" s="140">
        <f t="shared" ca="1" si="23"/>
        <v>45886</v>
      </c>
      <c r="I231" t="str">
        <f ca="1">IFERROR(IF(VLOOKUP($H231,Übersichtsblatt!$B$14:$E$24,2,FALSE)=0,"",VLOOKUP(H231,Übersichtsblatt!$B$14:$E$24,2,FALSE)),"")</f>
        <v/>
      </c>
      <c r="J231">
        <f t="shared" ca="1" si="19"/>
        <v>0</v>
      </c>
      <c r="K231">
        <v>5.5</v>
      </c>
    </row>
    <row r="232" spans="1:11">
      <c r="A232">
        <f t="shared" ca="1" si="20"/>
        <v>2025</v>
      </c>
      <c r="B232" s="140">
        <f t="shared" ca="1" si="21"/>
        <v>45887</v>
      </c>
      <c r="C232" t="str">
        <f ca="1">IFERROR(IF(VLOOKUP($B232,Übersichtsblatt!$B$64:$E$68,2,FALSE)=0,"",VLOOKUP($B232,Übersichtsblatt!$B$64:$E$68,2,FALSE)),"")</f>
        <v/>
      </c>
      <c r="D232">
        <f t="shared" ca="1" si="18"/>
        <v>0</v>
      </c>
      <c r="E232">
        <v>-5.5</v>
      </c>
      <c r="G232">
        <f t="shared" ca="1" si="22"/>
        <v>2025</v>
      </c>
      <c r="H232" s="140">
        <f t="shared" ca="1" si="23"/>
        <v>45887</v>
      </c>
      <c r="I232" t="str">
        <f ca="1">IFERROR(IF(VLOOKUP($H232,Übersichtsblatt!$B$14:$E$24,2,FALSE)=0,"",VLOOKUP(H232,Übersichtsblatt!$B$14:$E$24,2,FALSE)),"")</f>
        <v/>
      </c>
      <c r="J232">
        <f t="shared" ca="1" si="19"/>
        <v>0</v>
      </c>
      <c r="K232">
        <v>5.5</v>
      </c>
    </row>
    <row r="233" spans="1:11">
      <c r="A233">
        <f t="shared" ca="1" si="20"/>
        <v>2025</v>
      </c>
      <c r="B233" s="140">
        <f t="shared" ca="1" si="21"/>
        <v>45888</v>
      </c>
      <c r="C233" t="str">
        <f ca="1">IFERROR(IF(VLOOKUP($B233,Übersichtsblatt!$B$64:$E$68,2,FALSE)=0,"",VLOOKUP($B233,Übersichtsblatt!$B$64:$E$68,2,FALSE)),"")</f>
        <v/>
      </c>
      <c r="D233">
        <f t="shared" ca="1" si="18"/>
        <v>0</v>
      </c>
      <c r="E233">
        <v>-5.5</v>
      </c>
      <c r="G233">
        <f t="shared" ca="1" si="22"/>
        <v>2025</v>
      </c>
      <c r="H233" s="140">
        <f t="shared" ca="1" si="23"/>
        <v>45888</v>
      </c>
      <c r="I233" t="str">
        <f ca="1">IFERROR(IF(VLOOKUP($H233,Übersichtsblatt!$B$14:$E$24,2,FALSE)=0,"",VLOOKUP(H233,Übersichtsblatt!$B$14:$E$24,2,FALSE)),"")</f>
        <v/>
      </c>
      <c r="J233">
        <f t="shared" ca="1" si="19"/>
        <v>0</v>
      </c>
      <c r="K233">
        <v>5.5</v>
      </c>
    </row>
    <row r="234" spans="1:11">
      <c r="A234">
        <f t="shared" ca="1" si="20"/>
        <v>2025</v>
      </c>
      <c r="B234" s="140">
        <f t="shared" ca="1" si="21"/>
        <v>45889</v>
      </c>
      <c r="C234" t="str">
        <f ca="1">IFERROR(IF(VLOOKUP($B234,Übersichtsblatt!$B$64:$E$68,2,FALSE)=0,"",VLOOKUP($B234,Übersichtsblatt!$B$64:$E$68,2,FALSE)),"")</f>
        <v/>
      </c>
      <c r="D234">
        <f t="shared" ca="1" si="18"/>
        <v>0</v>
      </c>
      <c r="E234">
        <v>-5.5</v>
      </c>
      <c r="G234">
        <f t="shared" ca="1" si="22"/>
        <v>2025</v>
      </c>
      <c r="H234" s="140">
        <f t="shared" ca="1" si="23"/>
        <v>45889</v>
      </c>
      <c r="I234" t="str">
        <f ca="1">IFERROR(IF(VLOOKUP($H234,Übersichtsblatt!$B$14:$E$24,2,FALSE)=0,"",VLOOKUP(H234,Übersichtsblatt!$B$14:$E$24,2,FALSE)),"")</f>
        <v/>
      </c>
      <c r="J234">
        <f t="shared" ca="1" si="19"/>
        <v>0</v>
      </c>
      <c r="K234">
        <v>5.5</v>
      </c>
    </row>
    <row r="235" spans="1:11">
      <c r="A235">
        <f t="shared" ca="1" si="20"/>
        <v>2025</v>
      </c>
      <c r="B235" s="140">
        <f t="shared" ca="1" si="21"/>
        <v>45890</v>
      </c>
      <c r="C235" t="str">
        <f ca="1">IFERROR(IF(VLOOKUP($B235,Übersichtsblatt!$B$64:$E$68,2,FALSE)=0,"",VLOOKUP($B235,Übersichtsblatt!$B$64:$E$68,2,FALSE)),"")</f>
        <v/>
      </c>
      <c r="D235">
        <f t="shared" ca="1" si="18"/>
        <v>0</v>
      </c>
      <c r="E235">
        <v>-5.5</v>
      </c>
      <c r="G235">
        <f t="shared" ca="1" si="22"/>
        <v>2025</v>
      </c>
      <c r="H235" s="140">
        <f t="shared" ca="1" si="23"/>
        <v>45890</v>
      </c>
      <c r="I235" t="str">
        <f ca="1">IFERROR(IF(VLOOKUP($H235,Übersichtsblatt!$B$14:$E$24,2,FALSE)=0,"",VLOOKUP(H235,Übersichtsblatt!$B$14:$E$24,2,FALSE)),"")</f>
        <v/>
      </c>
      <c r="J235">
        <f t="shared" ca="1" si="19"/>
        <v>0</v>
      </c>
      <c r="K235">
        <v>5.5</v>
      </c>
    </row>
    <row r="236" spans="1:11">
      <c r="A236">
        <f t="shared" ca="1" si="20"/>
        <v>2025</v>
      </c>
      <c r="B236" s="140">
        <f t="shared" ca="1" si="21"/>
        <v>45891</v>
      </c>
      <c r="C236" t="str">
        <f ca="1">IFERROR(IF(VLOOKUP($B236,Übersichtsblatt!$B$64:$E$68,2,FALSE)=0,"",VLOOKUP($B236,Übersichtsblatt!$B$64:$E$68,2,FALSE)),"")</f>
        <v/>
      </c>
      <c r="D236">
        <f t="shared" ca="1" si="18"/>
        <v>0</v>
      </c>
      <c r="E236">
        <v>-5.5</v>
      </c>
      <c r="G236">
        <f t="shared" ca="1" si="22"/>
        <v>2025</v>
      </c>
      <c r="H236" s="140">
        <f t="shared" ca="1" si="23"/>
        <v>45891</v>
      </c>
      <c r="I236" t="str">
        <f ca="1">IFERROR(IF(VLOOKUP($H236,Übersichtsblatt!$B$14:$E$24,2,FALSE)=0,"",VLOOKUP(H236,Übersichtsblatt!$B$14:$E$24,2,FALSE)),"")</f>
        <v/>
      </c>
      <c r="J236">
        <f t="shared" ca="1" si="19"/>
        <v>0</v>
      </c>
      <c r="K236">
        <v>5.5</v>
      </c>
    </row>
    <row r="237" spans="1:11">
      <c r="A237">
        <f t="shared" ca="1" si="20"/>
        <v>2025</v>
      </c>
      <c r="B237" s="140">
        <f t="shared" ca="1" si="21"/>
        <v>45892</v>
      </c>
      <c r="C237" t="str">
        <f ca="1">IFERROR(IF(VLOOKUP($B237,Übersichtsblatt!$B$64:$E$68,2,FALSE)=0,"",VLOOKUP($B237,Übersichtsblatt!$B$64:$E$68,2,FALSE)),"")</f>
        <v/>
      </c>
      <c r="D237">
        <f t="shared" ca="1" si="18"/>
        <v>0</v>
      </c>
      <c r="E237">
        <v>-5.5</v>
      </c>
      <c r="G237">
        <f t="shared" ca="1" si="22"/>
        <v>2025</v>
      </c>
      <c r="H237" s="140">
        <f t="shared" ca="1" si="23"/>
        <v>45892</v>
      </c>
      <c r="I237" t="str">
        <f ca="1">IFERROR(IF(VLOOKUP($H237,Übersichtsblatt!$B$14:$E$24,2,FALSE)=0,"",VLOOKUP(H237,Übersichtsblatt!$B$14:$E$24,2,FALSE)),"")</f>
        <v/>
      </c>
      <c r="J237">
        <f t="shared" ca="1" si="19"/>
        <v>0</v>
      </c>
      <c r="K237">
        <v>5.5</v>
      </c>
    </row>
    <row r="238" spans="1:11">
      <c r="A238">
        <f t="shared" ca="1" si="20"/>
        <v>2025</v>
      </c>
      <c r="B238" s="140">
        <f t="shared" ca="1" si="21"/>
        <v>45893</v>
      </c>
      <c r="C238" t="str">
        <f ca="1">IFERROR(IF(VLOOKUP($B238,Übersichtsblatt!$B$64:$E$68,2,FALSE)=0,"",VLOOKUP($B238,Übersichtsblatt!$B$64:$E$68,2,FALSE)),"")</f>
        <v/>
      </c>
      <c r="D238">
        <f t="shared" ca="1" si="18"/>
        <v>0</v>
      </c>
      <c r="E238">
        <v>-5.5</v>
      </c>
      <c r="G238">
        <f t="shared" ca="1" si="22"/>
        <v>2025</v>
      </c>
      <c r="H238" s="140">
        <f t="shared" ca="1" si="23"/>
        <v>45893</v>
      </c>
      <c r="I238" t="str">
        <f ca="1">IFERROR(IF(VLOOKUP($H238,Übersichtsblatt!$B$14:$E$24,2,FALSE)=0,"",VLOOKUP(H238,Übersichtsblatt!$B$14:$E$24,2,FALSE)),"")</f>
        <v/>
      </c>
      <c r="J238">
        <f t="shared" ca="1" si="19"/>
        <v>0</v>
      </c>
      <c r="K238">
        <v>5.5</v>
      </c>
    </row>
    <row r="239" spans="1:11">
      <c r="A239">
        <f t="shared" ca="1" si="20"/>
        <v>2025</v>
      </c>
      <c r="B239" s="140">
        <f t="shared" ca="1" si="21"/>
        <v>45894</v>
      </c>
      <c r="C239" t="str">
        <f ca="1">IFERROR(IF(VLOOKUP($B239,Übersichtsblatt!$B$64:$E$68,2,FALSE)=0,"",VLOOKUP($B239,Übersichtsblatt!$B$64:$E$68,2,FALSE)),"")</f>
        <v/>
      </c>
      <c r="D239">
        <f t="shared" ca="1" si="18"/>
        <v>0</v>
      </c>
      <c r="E239">
        <v>-5.5</v>
      </c>
      <c r="G239">
        <f t="shared" ca="1" si="22"/>
        <v>2025</v>
      </c>
      <c r="H239" s="140">
        <f t="shared" ca="1" si="23"/>
        <v>45894</v>
      </c>
      <c r="I239" t="str">
        <f ca="1">IFERROR(IF(VLOOKUP($H239,Übersichtsblatt!$B$14:$E$24,2,FALSE)=0,"",VLOOKUP(H239,Übersichtsblatt!$B$14:$E$24,2,FALSE)),"")</f>
        <v/>
      </c>
      <c r="J239">
        <f t="shared" ca="1" si="19"/>
        <v>0</v>
      </c>
      <c r="K239">
        <v>5.5</v>
      </c>
    </row>
    <row r="240" spans="1:11">
      <c r="A240">
        <f t="shared" ca="1" si="20"/>
        <v>2025</v>
      </c>
      <c r="B240" s="140">
        <f t="shared" ca="1" si="21"/>
        <v>45895</v>
      </c>
      <c r="C240" t="str">
        <f ca="1">IFERROR(IF(VLOOKUP($B240,Übersichtsblatt!$B$64:$E$68,2,FALSE)=0,"",VLOOKUP($B240,Übersichtsblatt!$B$64:$E$68,2,FALSE)),"")</f>
        <v/>
      </c>
      <c r="D240">
        <f t="shared" ca="1" si="18"/>
        <v>0</v>
      </c>
      <c r="E240">
        <v>-5.5</v>
      </c>
      <c r="G240">
        <f t="shared" ca="1" si="22"/>
        <v>2025</v>
      </c>
      <c r="H240" s="140">
        <f t="shared" ca="1" si="23"/>
        <v>45895</v>
      </c>
      <c r="I240" t="str">
        <f ca="1">IFERROR(IF(VLOOKUP($H240,Übersichtsblatt!$B$14:$E$24,2,FALSE)=0,"",VLOOKUP(H240,Übersichtsblatt!$B$14:$E$24,2,FALSE)),"")</f>
        <v/>
      </c>
      <c r="J240">
        <f t="shared" ca="1" si="19"/>
        <v>0</v>
      </c>
      <c r="K240">
        <v>5.5</v>
      </c>
    </row>
    <row r="241" spans="1:11">
      <c r="A241">
        <f t="shared" ca="1" si="20"/>
        <v>2025</v>
      </c>
      <c r="B241" s="140">
        <f t="shared" ca="1" si="21"/>
        <v>45896</v>
      </c>
      <c r="C241" t="str">
        <f ca="1">IFERROR(IF(VLOOKUP($B241,Übersichtsblatt!$B$64:$E$68,2,FALSE)=0,"",VLOOKUP($B241,Übersichtsblatt!$B$64:$E$68,2,FALSE)),"")</f>
        <v/>
      </c>
      <c r="D241">
        <f t="shared" ca="1" si="18"/>
        <v>0</v>
      </c>
      <c r="E241">
        <v>-5.5</v>
      </c>
      <c r="G241">
        <f t="shared" ca="1" si="22"/>
        <v>2025</v>
      </c>
      <c r="H241" s="140">
        <f t="shared" ca="1" si="23"/>
        <v>45896</v>
      </c>
      <c r="I241" t="str">
        <f ca="1">IFERROR(IF(VLOOKUP($H241,Übersichtsblatt!$B$14:$E$24,2,FALSE)=0,"",VLOOKUP(H241,Übersichtsblatt!$B$14:$E$24,2,FALSE)),"")</f>
        <v/>
      </c>
      <c r="J241">
        <f t="shared" ca="1" si="19"/>
        <v>0</v>
      </c>
      <c r="K241">
        <v>5.5</v>
      </c>
    </row>
    <row r="242" spans="1:11">
      <c r="A242">
        <f t="shared" ca="1" si="20"/>
        <v>2025</v>
      </c>
      <c r="B242" s="140">
        <f t="shared" ca="1" si="21"/>
        <v>45897</v>
      </c>
      <c r="C242" t="str">
        <f ca="1">IFERROR(IF(VLOOKUP($B242,Übersichtsblatt!$B$64:$E$68,2,FALSE)=0,"",VLOOKUP($B242,Übersichtsblatt!$B$64:$E$68,2,FALSE)),"")</f>
        <v/>
      </c>
      <c r="D242">
        <f t="shared" ca="1" si="18"/>
        <v>0</v>
      </c>
      <c r="E242">
        <v>-5.5</v>
      </c>
      <c r="G242">
        <f t="shared" ca="1" si="22"/>
        <v>2025</v>
      </c>
      <c r="H242" s="140">
        <f t="shared" ca="1" si="23"/>
        <v>45897</v>
      </c>
      <c r="I242" t="str">
        <f ca="1">IFERROR(IF(VLOOKUP($H242,Übersichtsblatt!$B$14:$E$24,2,FALSE)=0,"",VLOOKUP(H242,Übersichtsblatt!$B$14:$E$24,2,FALSE)),"")</f>
        <v/>
      </c>
      <c r="J242">
        <f t="shared" ca="1" si="19"/>
        <v>0</v>
      </c>
      <c r="K242">
        <v>5.5</v>
      </c>
    </row>
    <row r="243" spans="1:11">
      <c r="A243">
        <f t="shared" ca="1" si="20"/>
        <v>2025</v>
      </c>
      <c r="B243" s="140">
        <f t="shared" ca="1" si="21"/>
        <v>45898</v>
      </c>
      <c r="C243" t="str">
        <f ca="1">IFERROR(IF(VLOOKUP($B243,Übersichtsblatt!$B$64:$E$68,2,FALSE)=0,"",VLOOKUP($B243,Übersichtsblatt!$B$64:$E$68,2,FALSE)),"")</f>
        <v/>
      </c>
      <c r="D243">
        <f t="shared" ca="1" si="18"/>
        <v>0</v>
      </c>
      <c r="E243">
        <v>-5.5</v>
      </c>
      <c r="G243">
        <f t="shared" ca="1" si="22"/>
        <v>2025</v>
      </c>
      <c r="H243" s="140">
        <f t="shared" ca="1" si="23"/>
        <v>45898</v>
      </c>
      <c r="I243" t="str">
        <f ca="1">IFERROR(IF(VLOOKUP($H243,Übersichtsblatt!$B$14:$E$24,2,FALSE)=0,"",VLOOKUP(H243,Übersichtsblatt!$B$14:$E$24,2,FALSE)),"")</f>
        <v/>
      </c>
      <c r="J243">
        <f t="shared" ca="1" si="19"/>
        <v>0</v>
      </c>
      <c r="K243">
        <v>5.5</v>
      </c>
    </row>
    <row r="244" spans="1:11">
      <c r="A244">
        <f t="shared" ca="1" si="20"/>
        <v>2025</v>
      </c>
      <c r="B244" s="140">
        <f t="shared" ca="1" si="21"/>
        <v>45899</v>
      </c>
      <c r="C244" t="str">
        <f ca="1">IFERROR(IF(VLOOKUP($B244,Übersichtsblatt!$B$64:$E$68,2,FALSE)=0,"",VLOOKUP($B244,Übersichtsblatt!$B$64:$E$68,2,FALSE)),"")</f>
        <v/>
      </c>
      <c r="D244">
        <f t="shared" ca="1" si="18"/>
        <v>0</v>
      </c>
      <c r="E244">
        <v>-5.5</v>
      </c>
      <c r="G244">
        <f t="shared" ca="1" si="22"/>
        <v>2025</v>
      </c>
      <c r="H244" s="140">
        <f t="shared" ca="1" si="23"/>
        <v>45899</v>
      </c>
      <c r="I244" t="str">
        <f ca="1">IFERROR(IF(VLOOKUP($H244,Übersichtsblatt!$B$14:$E$24,2,FALSE)=0,"",VLOOKUP(H244,Übersichtsblatt!$B$14:$E$24,2,FALSE)),"")</f>
        <v/>
      </c>
      <c r="J244">
        <f t="shared" ca="1" si="19"/>
        <v>0</v>
      </c>
      <c r="K244">
        <v>5.5</v>
      </c>
    </row>
    <row r="245" spans="1:11">
      <c r="A245">
        <f t="shared" ca="1" si="20"/>
        <v>2025</v>
      </c>
      <c r="B245" s="140">
        <f t="shared" ca="1" si="21"/>
        <v>45900</v>
      </c>
      <c r="C245" t="str">
        <f ca="1">IFERROR(IF(VLOOKUP($B245,Übersichtsblatt!$B$64:$E$68,2,FALSE)=0,"",VLOOKUP($B245,Übersichtsblatt!$B$64:$E$68,2,FALSE)),"")</f>
        <v/>
      </c>
      <c r="D245">
        <f t="shared" ca="1" si="18"/>
        <v>0</v>
      </c>
      <c r="E245">
        <v>-5.5</v>
      </c>
      <c r="G245">
        <f t="shared" ca="1" si="22"/>
        <v>2025</v>
      </c>
      <c r="H245" s="140">
        <f t="shared" ca="1" si="23"/>
        <v>45900</v>
      </c>
      <c r="I245" t="str">
        <f ca="1">IFERROR(IF(VLOOKUP($H245,Übersichtsblatt!$B$14:$E$24,2,FALSE)=0,"",VLOOKUP(H245,Übersichtsblatt!$B$14:$E$24,2,FALSE)),"")</f>
        <v/>
      </c>
      <c r="J245">
        <f t="shared" ca="1" si="19"/>
        <v>0</v>
      </c>
      <c r="K245">
        <v>5.5</v>
      </c>
    </row>
    <row r="246" spans="1:11">
      <c r="A246">
        <f t="shared" ca="1" si="20"/>
        <v>2025</v>
      </c>
      <c r="B246" s="140">
        <f t="shared" ca="1" si="21"/>
        <v>45901</v>
      </c>
      <c r="C246" t="str">
        <f ca="1">IFERROR(IF(VLOOKUP($B246,Übersichtsblatt!$B$64:$E$68,2,FALSE)=0,"",VLOOKUP($B246,Übersichtsblatt!$B$64:$E$68,2,FALSE)),"")</f>
        <v/>
      </c>
      <c r="D246">
        <f t="shared" ca="1" si="18"/>
        <v>0</v>
      </c>
      <c r="E246">
        <v>-7.5</v>
      </c>
      <c r="G246">
        <f t="shared" ca="1" si="22"/>
        <v>2025</v>
      </c>
      <c r="H246" s="140">
        <f t="shared" ca="1" si="23"/>
        <v>45901</v>
      </c>
      <c r="I246" t="str">
        <f ca="1">IFERROR(IF(VLOOKUP($H246,Übersichtsblatt!$B$14:$E$24,2,FALSE)=0,"",VLOOKUP(H246,Übersichtsblatt!$B$14:$E$24,2,FALSE)),"")</f>
        <v/>
      </c>
      <c r="J246">
        <f t="shared" ca="1" si="19"/>
        <v>0</v>
      </c>
      <c r="K246">
        <v>7.5</v>
      </c>
    </row>
    <row r="247" spans="1:11">
      <c r="A247">
        <f t="shared" ca="1" si="20"/>
        <v>2025</v>
      </c>
      <c r="B247" s="140">
        <f t="shared" ca="1" si="21"/>
        <v>45902</v>
      </c>
      <c r="C247" t="str">
        <f ca="1">IFERROR(IF(VLOOKUP($B247,Übersichtsblatt!$B$64:$E$68,2,FALSE)=0,"",VLOOKUP($B247,Übersichtsblatt!$B$64:$E$68,2,FALSE)),"")</f>
        <v/>
      </c>
      <c r="D247">
        <f t="shared" ca="1" si="18"/>
        <v>0</v>
      </c>
      <c r="E247">
        <v>-7.5</v>
      </c>
      <c r="G247">
        <f t="shared" ca="1" si="22"/>
        <v>2025</v>
      </c>
      <c r="H247" s="140">
        <f t="shared" ca="1" si="23"/>
        <v>45902</v>
      </c>
      <c r="I247" t="str">
        <f ca="1">IFERROR(IF(VLOOKUP($H247,Übersichtsblatt!$B$14:$E$24,2,FALSE)=0,"",VLOOKUP(H247,Übersichtsblatt!$B$14:$E$24,2,FALSE)),"")</f>
        <v/>
      </c>
      <c r="J247">
        <f t="shared" ca="1" si="19"/>
        <v>0</v>
      </c>
      <c r="K247">
        <v>7.5</v>
      </c>
    </row>
    <row r="248" spans="1:11">
      <c r="A248">
        <f t="shared" ca="1" si="20"/>
        <v>2025</v>
      </c>
      <c r="B248" s="140">
        <f t="shared" ca="1" si="21"/>
        <v>45903</v>
      </c>
      <c r="C248" t="str">
        <f ca="1">IFERROR(IF(VLOOKUP($B248,Übersichtsblatt!$B$64:$E$68,2,FALSE)=0,"",VLOOKUP($B248,Übersichtsblatt!$B$64:$E$68,2,FALSE)),"")</f>
        <v/>
      </c>
      <c r="D248">
        <f t="shared" ca="1" si="18"/>
        <v>0</v>
      </c>
      <c r="E248">
        <v>-7.5</v>
      </c>
      <c r="G248">
        <f t="shared" ca="1" si="22"/>
        <v>2025</v>
      </c>
      <c r="H248" s="140">
        <f t="shared" ca="1" si="23"/>
        <v>45903</v>
      </c>
      <c r="I248" t="str">
        <f ca="1">IFERROR(IF(VLOOKUP($H248,Übersichtsblatt!$B$14:$E$24,2,FALSE)=0,"",VLOOKUP(H248,Übersichtsblatt!$B$14:$E$24,2,FALSE)),"")</f>
        <v/>
      </c>
      <c r="J248">
        <f t="shared" ca="1" si="19"/>
        <v>0</v>
      </c>
      <c r="K248">
        <v>7.5</v>
      </c>
    </row>
    <row r="249" spans="1:11">
      <c r="A249">
        <f t="shared" ca="1" si="20"/>
        <v>2025</v>
      </c>
      <c r="B249" s="140">
        <f t="shared" ca="1" si="21"/>
        <v>45904</v>
      </c>
      <c r="C249" t="str">
        <f ca="1">IFERROR(IF(VLOOKUP($B249,Übersichtsblatt!$B$64:$E$68,2,FALSE)=0,"",VLOOKUP($B249,Übersichtsblatt!$B$64:$E$68,2,FALSE)),"")</f>
        <v/>
      </c>
      <c r="D249">
        <f t="shared" ca="1" si="18"/>
        <v>0</v>
      </c>
      <c r="E249">
        <v>-7.5</v>
      </c>
      <c r="G249">
        <f t="shared" ca="1" si="22"/>
        <v>2025</v>
      </c>
      <c r="H249" s="140">
        <f t="shared" ca="1" si="23"/>
        <v>45904</v>
      </c>
      <c r="I249" t="str">
        <f ca="1">IFERROR(IF(VLOOKUP($H249,Übersichtsblatt!$B$14:$E$24,2,FALSE)=0,"",VLOOKUP(H249,Übersichtsblatt!$B$14:$E$24,2,FALSE)),"")</f>
        <v/>
      </c>
      <c r="J249">
        <f t="shared" ca="1" si="19"/>
        <v>0</v>
      </c>
      <c r="K249">
        <v>7.5</v>
      </c>
    </row>
    <row r="250" spans="1:11">
      <c r="A250">
        <f t="shared" ca="1" si="20"/>
        <v>2025</v>
      </c>
      <c r="B250" s="140">
        <f t="shared" ca="1" si="21"/>
        <v>45905</v>
      </c>
      <c r="C250" t="str">
        <f ca="1">IFERROR(IF(VLOOKUP($B250,Übersichtsblatt!$B$64:$E$68,2,FALSE)=0,"",VLOOKUP($B250,Übersichtsblatt!$B$64:$E$68,2,FALSE)),"")</f>
        <v/>
      </c>
      <c r="D250">
        <f t="shared" ca="1" si="18"/>
        <v>0</v>
      </c>
      <c r="E250">
        <v>-7.5</v>
      </c>
      <c r="G250">
        <f t="shared" ca="1" si="22"/>
        <v>2025</v>
      </c>
      <c r="H250" s="140">
        <f t="shared" ca="1" si="23"/>
        <v>45905</v>
      </c>
      <c r="I250" t="str">
        <f ca="1">IFERROR(IF(VLOOKUP($H250,Übersichtsblatt!$B$14:$E$24,2,FALSE)=0,"",VLOOKUP(H250,Übersichtsblatt!$B$14:$E$24,2,FALSE)),"")</f>
        <v/>
      </c>
      <c r="J250">
        <f t="shared" ca="1" si="19"/>
        <v>0</v>
      </c>
      <c r="K250">
        <v>7.5</v>
      </c>
    </row>
    <row r="251" spans="1:11">
      <c r="A251">
        <f t="shared" ca="1" si="20"/>
        <v>2025</v>
      </c>
      <c r="B251" s="140">
        <f t="shared" ca="1" si="21"/>
        <v>45906</v>
      </c>
      <c r="C251" t="str">
        <f ca="1">IFERROR(IF(VLOOKUP($B251,Übersichtsblatt!$B$64:$E$68,2,FALSE)=0,"",VLOOKUP($B251,Übersichtsblatt!$B$64:$E$68,2,FALSE)),"")</f>
        <v/>
      </c>
      <c r="D251">
        <f t="shared" ca="1" si="18"/>
        <v>0</v>
      </c>
      <c r="E251">
        <v>-7.5</v>
      </c>
      <c r="G251">
        <f t="shared" ca="1" si="22"/>
        <v>2025</v>
      </c>
      <c r="H251" s="140">
        <f t="shared" ca="1" si="23"/>
        <v>45906</v>
      </c>
      <c r="I251" t="str">
        <f ca="1">IFERROR(IF(VLOOKUP($H251,Übersichtsblatt!$B$14:$E$24,2,FALSE)=0,"",VLOOKUP(H251,Übersichtsblatt!$B$14:$E$24,2,FALSE)),"")</f>
        <v/>
      </c>
      <c r="J251">
        <f t="shared" ca="1" si="19"/>
        <v>0</v>
      </c>
      <c r="K251">
        <v>7.5</v>
      </c>
    </row>
    <row r="252" spans="1:11">
      <c r="A252">
        <f t="shared" ca="1" si="20"/>
        <v>2025</v>
      </c>
      <c r="B252" s="140">
        <f t="shared" ca="1" si="21"/>
        <v>45907</v>
      </c>
      <c r="C252" t="str">
        <f ca="1">IFERROR(IF(VLOOKUP($B252,Übersichtsblatt!$B$64:$E$68,2,FALSE)=0,"",VLOOKUP($B252,Übersichtsblatt!$B$64:$E$68,2,FALSE)),"")</f>
        <v/>
      </c>
      <c r="D252">
        <f t="shared" ca="1" si="18"/>
        <v>0</v>
      </c>
      <c r="E252">
        <v>-7.5</v>
      </c>
      <c r="G252">
        <f t="shared" ca="1" si="22"/>
        <v>2025</v>
      </c>
      <c r="H252" s="140">
        <f t="shared" ca="1" si="23"/>
        <v>45907</v>
      </c>
      <c r="I252" t="str">
        <f ca="1">IFERROR(IF(VLOOKUP($H252,Übersichtsblatt!$B$14:$E$24,2,FALSE)=0,"",VLOOKUP(H252,Übersichtsblatt!$B$14:$E$24,2,FALSE)),"")</f>
        <v/>
      </c>
      <c r="J252">
        <f t="shared" ca="1" si="19"/>
        <v>0</v>
      </c>
      <c r="K252">
        <v>7.5</v>
      </c>
    </row>
    <row r="253" spans="1:11">
      <c r="A253">
        <f t="shared" ca="1" si="20"/>
        <v>2025</v>
      </c>
      <c r="B253" s="140">
        <f t="shared" ca="1" si="21"/>
        <v>45908</v>
      </c>
      <c r="C253" t="str">
        <f ca="1">IFERROR(IF(VLOOKUP($B253,Übersichtsblatt!$B$64:$E$68,2,FALSE)=0,"",VLOOKUP($B253,Übersichtsblatt!$B$64:$E$68,2,FALSE)),"")</f>
        <v/>
      </c>
      <c r="D253">
        <f t="shared" ca="1" si="18"/>
        <v>0</v>
      </c>
      <c r="E253">
        <v>-7.5</v>
      </c>
      <c r="G253">
        <f t="shared" ca="1" si="22"/>
        <v>2025</v>
      </c>
      <c r="H253" s="140">
        <f t="shared" ca="1" si="23"/>
        <v>45908</v>
      </c>
      <c r="I253" t="str">
        <f ca="1">IFERROR(IF(VLOOKUP($H253,Übersichtsblatt!$B$14:$E$24,2,FALSE)=0,"",VLOOKUP(H253,Übersichtsblatt!$B$14:$E$24,2,FALSE)),"")</f>
        <v/>
      </c>
      <c r="J253">
        <f t="shared" ca="1" si="19"/>
        <v>0</v>
      </c>
      <c r="K253">
        <v>7.5</v>
      </c>
    </row>
    <row r="254" spans="1:11">
      <c r="A254">
        <f t="shared" ca="1" si="20"/>
        <v>2025</v>
      </c>
      <c r="B254" s="140">
        <f t="shared" ca="1" si="21"/>
        <v>45909</v>
      </c>
      <c r="C254" t="str">
        <f ca="1">IFERROR(IF(VLOOKUP($B254,Übersichtsblatt!$B$64:$E$68,2,FALSE)=0,"",VLOOKUP($B254,Übersichtsblatt!$B$64:$E$68,2,FALSE)),"")</f>
        <v/>
      </c>
      <c r="D254">
        <f t="shared" ca="1" si="18"/>
        <v>0</v>
      </c>
      <c r="E254">
        <v>-7.5</v>
      </c>
      <c r="G254">
        <f t="shared" ca="1" si="22"/>
        <v>2025</v>
      </c>
      <c r="H254" s="140">
        <f t="shared" ca="1" si="23"/>
        <v>45909</v>
      </c>
      <c r="I254" t="str">
        <f ca="1">IFERROR(IF(VLOOKUP($H254,Übersichtsblatt!$B$14:$E$24,2,FALSE)=0,"",VLOOKUP(H254,Übersichtsblatt!$B$14:$E$24,2,FALSE)),"")</f>
        <v/>
      </c>
      <c r="J254">
        <f t="shared" ca="1" si="19"/>
        <v>0</v>
      </c>
      <c r="K254">
        <v>7.5</v>
      </c>
    </row>
    <row r="255" spans="1:11">
      <c r="A255">
        <f t="shared" ca="1" si="20"/>
        <v>2025</v>
      </c>
      <c r="B255" s="140">
        <f t="shared" ca="1" si="21"/>
        <v>45910</v>
      </c>
      <c r="C255" t="str">
        <f ca="1">IFERROR(IF(VLOOKUP($B255,Übersichtsblatt!$B$64:$E$68,2,FALSE)=0,"",VLOOKUP($B255,Übersichtsblatt!$B$64:$E$68,2,FALSE)),"")</f>
        <v/>
      </c>
      <c r="D255">
        <f t="shared" ca="1" si="18"/>
        <v>0</v>
      </c>
      <c r="E255">
        <v>-7.5</v>
      </c>
      <c r="G255">
        <f t="shared" ca="1" si="22"/>
        <v>2025</v>
      </c>
      <c r="H255" s="140">
        <f t="shared" ca="1" si="23"/>
        <v>45910</v>
      </c>
      <c r="I255" t="str">
        <f ca="1">IFERROR(IF(VLOOKUP($H255,Übersichtsblatt!$B$14:$E$24,2,FALSE)=0,"",VLOOKUP(H255,Übersichtsblatt!$B$14:$E$24,2,FALSE)),"")</f>
        <v/>
      </c>
      <c r="J255">
        <f t="shared" ca="1" si="19"/>
        <v>0</v>
      </c>
      <c r="K255">
        <v>7.5</v>
      </c>
    </row>
    <row r="256" spans="1:11">
      <c r="A256">
        <f t="shared" ca="1" si="20"/>
        <v>2025</v>
      </c>
      <c r="B256" s="140">
        <f t="shared" ca="1" si="21"/>
        <v>45911</v>
      </c>
      <c r="C256" t="str">
        <f ca="1">IFERROR(IF(VLOOKUP($B256,Übersichtsblatt!$B$64:$E$68,2,FALSE)=0,"",VLOOKUP($B256,Übersichtsblatt!$B$64:$E$68,2,FALSE)),"")</f>
        <v/>
      </c>
      <c r="D256">
        <f t="shared" ca="1" si="18"/>
        <v>0</v>
      </c>
      <c r="E256">
        <v>-7.5</v>
      </c>
      <c r="G256">
        <f t="shared" ca="1" si="22"/>
        <v>2025</v>
      </c>
      <c r="H256" s="140">
        <f t="shared" ca="1" si="23"/>
        <v>45911</v>
      </c>
      <c r="I256" t="str">
        <f ca="1">IFERROR(IF(VLOOKUP($H256,Übersichtsblatt!$B$14:$E$24,2,FALSE)=0,"",VLOOKUP(H256,Übersichtsblatt!$B$14:$E$24,2,FALSE)),"")</f>
        <v/>
      </c>
      <c r="J256">
        <f t="shared" ca="1" si="19"/>
        <v>0</v>
      </c>
      <c r="K256">
        <v>7.5</v>
      </c>
    </row>
    <row r="257" spans="1:11">
      <c r="A257">
        <f t="shared" ca="1" si="20"/>
        <v>2025</v>
      </c>
      <c r="B257" s="140">
        <f t="shared" ca="1" si="21"/>
        <v>45912</v>
      </c>
      <c r="C257" t="str">
        <f ca="1">IFERROR(IF(VLOOKUP($B257,Übersichtsblatt!$B$64:$E$68,2,FALSE)=0,"",VLOOKUP($B257,Übersichtsblatt!$B$64:$E$68,2,FALSE)),"")</f>
        <v/>
      </c>
      <c r="D257">
        <f t="shared" ca="1" si="18"/>
        <v>0</v>
      </c>
      <c r="E257">
        <v>-7.5</v>
      </c>
      <c r="G257">
        <f t="shared" ca="1" si="22"/>
        <v>2025</v>
      </c>
      <c r="H257" s="140">
        <f t="shared" ca="1" si="23"/>
        <v>45912</v>
      </c>
      <c r="I257" t="str">
        <f ca="1">IFERROR(IF(VLOOKUP($H257,Übersichtsblatt!$B$14:$E$24,2,FALSE)=0,"",VLOOKUP(H257,Übersichtsblatt!$B$14:$E$24,2,FALSE)),"")</f>
        <v/>
      </c>
      <c r="J257">
        <f t="shared" ca="1" si="19"/>
        <v>0</v>
      </c>
      <c r="K257">
        <v>7.5</v>
      </c>
    </row>
    <row r="258" spans="1:11">
      <c r="A258">
        <f t="shared" ca="1" si="20"/>
        <v>2025</v>
      </c>
      <c r="B258" s="140">
        <f t="shared" ca="1" si="21"/>
        <v>45913</v>
      </c>
      <c r="C258" t="str">
        <f ca="1">IFERROR(IF(VLOOKUP($B258,Übersichtsblatt!$B$64:$E$68,2,FALSE)=0,"",VLOOKUP($B258,Übersichtsblatt!$B$64:$E$68,2,FALSE)),"")</f>
        <v/>
      </c>
      <c r="D258">
        <f t="shared" ca="1" si="18"/>
        <v>0</v>
      </c>
      <c r="E258">
        <v>-7.5</v>
      </c>
      <c r="G258">
        <f t="shared" ca="1" si="22"/>
        <v>2025</v>
      </c>
      <c r="H258" s="140">
        <f t="shared" ca="1" si="23"/>
        <v>45913</v>
      </c>
      <c r="I258" t="str">
        <f ca="1">IFERROR(IF(VLOOKUP($H258,Übersichtsblatt!$B$14:$E$24,2,FALSE)=0,"",VLOOKUP(H258,Übersichtsblatt!$B$14:$E$24,2,FALSE)),"")</f>
        <v/>
      </c>
      <c r="J258">
        <f t="shared" ca="1" si="19"/>
        <v>0</v>
      </c>
      <c r="K258">
        <v>7.5</v>
      </c>
    </row>
    <row r="259" spans="1:11">
      <c r="A259">
        <f t="shared" ca="1" si="20"/>
        <v>2025</v>
      </c>
      <c r="B259" s="140">
        <f t="shared" ca="1" si="21"/>
        <v>45914</v>
      </c>
      <c r="C259" t="str">
        <f ca="1">IFERROR(IF(VLOOKUP($B259,Übersichtsblatt!$B$64:$E$68,2,FALSE)=0,"",VLOOKUP($B259,Übersichtsblatt!$B$64:$E$68,2,FALSE)),"")</f>
        <v/>
      </c>
      <c r="D259">
        <f t="shared" ca="1" si="18"/>
        <v>0</v>
      </c>
      <c r="E259">
        <v>-7.5</v>
      </c>
      <c r="G259">
        <f t="shared" ca="1" si="22"/>
        <v>2025</v>
      </c>
      <c r="H259" s="140">
        <f t="shared" ca="1" si="23"/>
        <v>45914</v>
      </c>
      <c r="I259" t="str">
        <f ca="1">IFERROR(IF(VLOOKUP($H259,Übersichtsblatt!$B$14:$E$24,2,FALSE)=0,"",VLOOKUP(H259,Übersichtsblatt!$B$14:$E$24,2,FALSE)),"")</f>
        <v/>
      </c>
      <c r="J259">
        <f t="shared" ca="1" si="19"/>
        <v>0</v>
      </c>
      <c r="K259">
        <v>7.5</v>
      </c>
    </row>
    <row r="260" spans="1:11">
      <c r="A260">
        <f t="shared" ca="1" si="20"/>
        <v>2025</v>
      </c>
      <c r="B260" s="140">
        <f t="shared" ca="1" si="21"/>
        <v>45915</v>
      </c>
      <c r="C260" t="str">
        <f ca="1">IFERROR(IF(VLOOKUP($B260,Übersichtsblatt!$B$64:$E$68,2,FALSE)=0,"",VLOOKUP($B260,Übersichtsblatt!$B$64:$E$68,2,FALSE)),"")</f>
        <v/>
      </c>
      <c r="D260">
        <f t="shared" ref="D260:D323" ca="1" si="24">IF($C260="",0,$E260)</f>
        <v>0</v>
      </c>
      <c r="E260">
        <v>-7.5</v>
      </c>
      <c r="G260">
        <f t="shared" ca="1" si="22"/>
        <v>2025</v>
      </c>
      <c r="H260" s="140">
        <f t="shared" ca="1" si="23"/>
        <v>45915</v>
      </c>
      <c r="I260" t="str">
        <f ca="1">IFERROR(IF(VLOOKUP($H260,Übersichtsblatt!$B$14:$E$24,2,FALSE)=0,"",VLOOKUP(H260,Übersichtsblatt!$B$14:$E$24,2,FALSE)),"")</f>
        <v/>
      </c>
      <c r="J260">
        <f t="shared" ref="J260:J323" ca="1" si="25">IF($I260="",0,$K260)</f>
        <v>0</v>
      </c>
      <c r="K260">
        <v>7.5</v>
      </c>
    </row>
    <row r="261" spans="1:11">
      <c r="A261">
        <f t="shared" ref="A261:A324" ca="1" si="26">YEAR(B261)</f>
        <v>2025</v>
      </c>
      <c r="B261" s="140">
        <f t="shared" ref="B261:B324" ca="1" si="27">B260+1</f>
        <v>45916</v>
      </c>
      <c r="C261" t="str">
        <f ca="1">IFERROR(IF(VLOOKUP($B261,Übersichtsblatt!$B$64:$E$68,2,FALSE)=0,"",VLOOKUP($B261,Übersichtsblatt!$B$64:$E$68,2,FALSE)),"")</f>
        <v/>
      </c>
      <c r="D261">
        <f t="shared" ca="1" si="24"/>
        <v>0</v>
      </c>
      <c r="E261">
        <v>-7.5</v>
      </c>
      <c r="G261">
        <f t="shared" ref="G261:G324" ca="1" si="28">YEAR(H261)</f>
        <v>2025</v>
      </c>
      <c r="H261" s="140">
        <f t="shared" ref="H261:H324" ca="1" si="29">H260+1</f>
        <v>45916</v>
      </c>
      <c r="I261" t="str">
        <f ca="1">IFERROR(IF(VLOOKUP($H261,Übersichtsblatt!$B$14:$E$24,2,FALSE)=0,"",VLOOKUP(H261,Übersichtsblatt!$B$14:$E$24,2,FALSE)),"")</f>
        <v/>
      </c>
      <c r="J261">
        <f t="shared" ca="1" si="25"/>
        <v>0</v>
      </c>
      <c r="K261">
        <v>7.5</v>
      </c>
    </row>
    <row r="262" spans="1:11">
      <c r="A262">
        <f t="shared" ca="1" si="26"/>
        <v>2025</v>
      </c>
      <c r="B262" s="140">
        <f t="shared" ca="1" si="27"/>
        <v>45917</v>
      </c>
      <c r="C262" t="str">
        <f ca="1">IFERROR(IF(VLOOKUP($B262,Übersichtsblatt!$B$64:$E$68,2,FALSE)=0,"",VLOOKUP($B262,Übersichtsblatt!$B$64:$E$68,2,FALSE)),"")</f>
        <v/>
      </c>
      <c r="D262">
        <f t="shared" ca="1" si="24"/>
        <v>0</v>
      </c>
      <c r="E262">
        <v>-7.5</v>
      </c>
      <c r="G262">
        <f t="shared" ca="1" si="28"/>
        <v>2025</v>
      </c>
      <c r="H262" s="140">
        <f t="shared" ca="1" si="29"/>
        <v>45917</v>
      </c>
      <c r="I262" t="str">
        <f ca="1">IFERROR(IF(VLOOKUP($H262,Übersichtsblatt!$B$14:$E$24,2,FALSE)=0,"",VLOOKUP(H262,Übersichtsblatt!$B$14:$E$24,2,FALSE)),"")</f>
        <v/>
      </c>
      <c r="J262">
        <f t="shared" ca="1" si="25"/>
        <v>0</v>
      </c>
      <c r="K262">
        <v>7.5</v>
      </c>
    </row>
    <row r="263" spans="1:11">
      <c r="A263">
        <f t="shared" ca="1" si="26"/>
        <v>2025</v>
      </c>
      <c r="B263" s="140">
        <f t="shared" ca="1" si="27"/>
        <v>45918</v>
      </c>
      <c r="C263" t="str">
        <f ca="1">IFERROR(IF(VLOOKUP($B263,Übersichtsblatt!$B$64:$E$68,2,FALSE)=0,"",VLOOKUP($B263,Übersichtsblatt!$B$64:$E$68,2,FALSE)),"")</f>
        <v/>
      </c>
      <c r="D263">
        <f t="shared" ca="1" si="24"/>
        <v>0</v>
      </c>
      <c r="E263">
        <v>-7.5</v>
      </c>
      <c r="G263">
        <f t="shared" ca="1" si="28"/>
        <v>2025</v>
      </c>
      <c r="H263" s="140">
        <f t="shared" ca="1" si="29"/>
        <v>45918</v>
      </c>
      <c r="I263" t="str">
        <f ca="1">IFERROR(IF(VLOOKUP($H263,Übersichtsblatt!$B$14:$E$24,2,FALSE)=0,"",VLOOKUP(H263,Übersichtsblatt!$B$14:$E$24,2,FALSE)),"")</f>
        <v/>
      </c>
      <c r="J263">
        <f t="shared" ca="1" si="25"/>
        <v>0</v>
      </c>
      <c r="K263">
        <v>7.5</v>
      </c>
    </row>
    <row r="264" spans="1:11">
      <c r="A264">
        <f t="shared" ca="1" si="26"/>
        <v>2025</v>
      </c>
      <c r="B264" s="140">
        <f t="shared" ca="1" si="27"/>
        <v>45919</v>
      </c>
      <c r="C264" t="str">
        <f ca="1">IFERROR(IF(VLOOKUP($B264,Übersichtsblatt!$B$64:$E$68,2,FALSE)=0,"",VLOOKUP($B264,Übersichtsblatt!$B$64:$E$68,2,FALSE)),"")</f>
        <v/>
      </c>
      <c r="D264">
        <f t="shared" ca="1" si="24"/>
        <v>0</v>
      </c>
      <c r="E264">
        <v>-7.5</v>
      </c>
      <c r="G264">
        <f t="shared" ca="1" si="28"/>
        <v>2025</v>
      </c>
      <c r="H264" s="140">
        <f t="shared" ca="1" si="29"/>
        <v>45919</v>
      </c>
      <c r="I264" t="str">
        <f ca="1">IFERROR(IF(VLOOKUP($H264,Übersichtsblatt!$B$14:$E$24,2,FALSE)=0,"",VLOOKUP(H264,Übersichtsblatt!$B$14:$E$24,2,FALSE)),"")</f>
        <v/>
      </c>
      <c r="J264">
        <f t="shared" ca="1" si="25"/>
        <v>0</v>
      </c>
      <c r="K264">
        <v>7.5</v>
      </c>
    </row>
    <row r="265" spans="1:11">
      <c r="A265">
        <f t="shared" ca="1" si="26"/>
        <v>2025</v>
      </c>
      <c r="B265" s="140">
        <f t="shared" ca="1" si="27"/>
        <v>45920</v>
      </c>
      <c r="C265" t="str">
        <f ca="1">IFERROR(IF(VLOOKUP($B265,Übersichtsblatt!$B$64:$E$68,2,FALSE)=0,"",VLOOKUP($B265,Übersichtsblatt!$B$64:$E$68,2,FALSE)),"")</f>
        <v/>
      </c>
      <c r="D265">
        <f t="shared" ca="1" si="24"/>
        <v>0</v>
      </c>
      <c r="E265">
        <v>-7.5</v>
      </c>
      <c r="G265">
        <f t="shared" ca="1" si="28"/>
        <v>2025</v>
      </c>
      <c r="H265" s="140">
        <f t="shared" ca="1" si="29"/>
        <v>45920</v>
      </c>
      <c r="I265" t="str">
        <f ca="1">IFERROR(IF(VLOOKUP($H265,Übersichtsblatt!$B$14:$E$24,2,FALSE)=0,"",VLOOKUP(H265,Übersichtsblatt!$B$14:$E$24,2,FALSE)),"")</f>
        <v/>
      </c>
      <c r="J265">
        <f t="shared" ca="1" si="25"/>
        <v>0</v>
      </c>
      <c r="K265">
        <v>7.5</v>
      </c>
    </row>
    <row r="266" spans="1:11">
      <c r="A266">
        <f t="shared" ca="1" si="26"/>
        <v>2025</v>
      </c>
      <c r="B266" s="140">
        <f t="shared" ca="1" si="27"/>
        <v>45921</v>
      </c>
      <c r="C266" t="str">
        <f ca="1">IFERROR(IF(VLOOKUP($B266,Übersichtsblatt!$B$64:$E$68,2,FALSE)=0,"",VLOOKUP($B266,Übersichtsblatt!$B$64:$E$68,2,FALSE)),"")</f>
        <v/>
      </c>
      <c r="D266">
        <f t="shared" ca="1" si="24"/>
        <v>0</v>
      </c>
      <c r="E266">
        <v>-7.5</v>
      </c>
      <c r="G266">
        <f t="shared" ca="1" si="28"/>
        <v>2025</v>
      </c>
      <c r="H266" s="140">
        <f t="shared" ca="1" si="29"/>
        <v>45921</v>
      </c>
      <c r="I266" t="str">
        <f ca="1">IFERROR(IF(VLOOKUP($H266,Übersichtsblatt!$B$14:$E$24,2,FALSE)=0,"",VLOOKUP(H266,Übersichtsblatt!$B$14:$E$24,2,FALSE)),"")</f>
        <v/>
      </c>
      <c r="J266">
        <f t="shared" ca="1" si="25"/>
        <v>0</v>
      </c>
      <c r="K266">
        <v>7.5</v>
      </c>
    </row>
    <row r="267" spans="1:11">
      <c r="A267">
        <f t="shared" ca="1" si="26"/>
        <v>2025</v>
      </c>
      <c r="B267" s="140">
        <f t="shared" ca="1" si="27"/>
        <v>45922</v>
      </c>
      <c r="C267" t="str">
        <f ca="1">IFERROR(IF(VLOOKUP($B267,Übersichtsblatt!$B$64:$E$68,2,FALSE)=0,"",VLOOKUP($B267,Übersichtsblatt!$B$64:$E$68,2,FALSE)),"")</f>
        <v/>
      </c>
      <c r="D267">
        <f t="shared" ca="1" si="24"/>
        <v>0</v>
      </c>
      <c r="E267">
        <v>-7.5</v>
      </c>
      <c r="G267">
        <f t="shared" ca="1" si="28"/>
        <v>2025</v>
      </c>
      <c r="H267" s="140">
        <f t="shared" ca="1" si="29"/>
        <v>45922</v>
      </c>
      <c r="I267" t="str">
        <f ca="1">IFERROR(IF(VLOOKUP($H267,Übersichtsblatt!$B$14:$E$24,2,FALSE)=0,"",VLOOKUP(H267,Übersichtsblatt!$B$14:$E$24,2,FALSE)),"")</f>
        <v/>
      </c>
      <c r="J267">
        <f t="shared" ca="1" si="25"/>
        <v>0</v>
      </c>
      <c r="K267">
        <v>7.5</v>
      </c>
    </row>
    <row r="268" spans="1:11">
      <c r="A268">
        <f t="shared" ca="1" si="26"/>
        <v>2025</v>
      </c>
      <c r="B268" s="140">
        <f t="shared" ca="1" si="27"/>
        <v>45923</v>
      </c>
      <c r="C268" t="str">
        <f ca="1">IFERROR(IF(VLOOKUP($B268,Übersichtsblatt!$B$64:$E$68,2,FALSE)=0,"",VLOOKUP($B268,Übersichtsblatt!$B$64:$E$68,2,FALSE)),"")</f>
        <v/>
      </c>
      <c r="D268">
        <f t="shared" ca="1" si="24"/>
        <v>0</v>
      </c>
      <c r="E268">
        <v>-7.5</v>
      </c>
      <c r="G268">
        <f t="shared" ca="1" si="28"/>
        <v>2025</v>
      </c>
      <c r="H268" s="140">
        <f t="shared" ca="1" si="29"/>
        <v>45923</v>
      </c>
      <c r="I268" t="str">
        <f ca="1">IFERROR(IF(VLOOKUP($H268,Übersichtsblatt!$B$14:$E$24,2,FALSE)=0,"",VLOOKUP(H268,Übersichtsblatt!$B$14:$E$24,2,FALSE)),"")</f>
        <v/>
      </c>
      <c r="J268">
        <f t="shared" ca="1" si="25"/>
        <v>0</v>
      </c>
      <c r="K268">
        <v>7.5</v>
      </c>
    </row>
    <row r="269" spans="1:11">
      <c r="A269">
        <f t="shared" ca="1" si="26"/>
        <v>2025</v>
      </c>
      <c r="B269" s="140">
        <f t="shared" ca="1" si="27"/>
        <v>45924</v>
      </c>
      <c r="C269" t="str">
        <f ca="1">IFERROR(IF(VLOOKUP($B269,Übersichtsblatt!$B$64:$E$68,2,FALSE)=0,"",VLOOKUP($B269,Übersichtsblatt!$B$64:$E$68,2,FALSE)),"")</f>
        <v/>
      </c>
      <c r="D269">
        <f t="shared" ca="1" si="24"/>
        <v>0</v>
      </c>
      <c r="E269">
        <v>-7.5</v>
      </c>
      <c r="G269">
        <f t="shared" ca="1" si="28"/>
        <v>2025</v>
      </c>
      <c r="H269" s="140">
        <f t="shared" ca="1" si="29"/>
        <v>45924</v>
      </c>
      <c r="I269" t="str">
        <f ca="1">IFERROR(IF(VLOOKUP($H269,Übersichtsblatt!$B$14:$E$24,2,FALSE)=0,"",VLOOKUP(H269,Übersichtsblatt!$B$14:$E$24,2,FALSE)),"")</f>
        <v/>
      </c>
      <c r="J269">
        <f t="shared" ca="1" si="25"/>
        <v>0</v>
      </c>
      <c r="K269">
        <v>7.5</v>
      </c>
    </row>
    <row r="270" spans="1:11">
      <c r="A270">
        <f t="shared" ca="1" si="26"/>
        <v>2025</v>
      </c>
      <c r="B270" s="140">
        <f t="shared" ca="1" si="27"/>
        <v>45925</v>
      </c>
      <c r="C270" t="str">
        <f ca="1">IFERROR(IF(VLOOKUP($B270,Übersichtsblatt!$B$64:$E$68,2,FALSE)=0,"",VLOOKUP($B270,Übersichtsblatt!$B$64:$E$68,2,FALSE)),"")</f>
        <v/>
      </c>
      <c r="D270">
        <f t="shared" ca="1" si="24"/>
        <v>0</v>
      </c>
      <c r="E270">
        <v>-7.5</v>
      </c>
      <c r="G270">
        <f t="shared" ca="1" si="28"/>
        <v>2025</v>
      </c>
      <c r="H270" s="140">
        <f t="shared" ca="1" si="29"/>
        <v>45925</v>
      </c>
      <c r="I270" t="str">
        <f ca="1">IFERROR(IF(VLOOKUP($H270,Übersichtsblatt!$B$14:$E$24,2,FALSE)=0,"",VLOOKUP(H270,Übersichtsblatt!$B$14:$E$24,2,FALSE)),"")</f>
        <v/>
      </c>
      <c r="J270">
        <f t="shared" ca="1" si="25"/>
        <v>0</v>
      </c>
      <c r="K270">
        <v>7.5</v>
      </c>
    </row>
    <row r="271" spans="1:11">
      <c r="A271">
        <f t="shared" ca="1" si="26"/>
        <v>2025</v>
      </c>
      <c r="B271" s="140">
        <f t="shared" ca="1" si="27"/>
        <v>45926</v>
      </c>
      <c r="C271" t="str">
        <f ca="1">IFERROR(IF(VLOOKUP($B271,Übersichtsblatt!$B$64:$E$68,2,FALSE)=0,"",VLOOKUP($B271,Übersichtsblatt!$B$64:$E$68,2,FALSE)),"")</f>
        <v/>
      </c>
      <c r="D271">
        <f t="shared" ca="1" si="24"/>
        <v>0</v>
      </c>
      <c r="E271">
        <v>-7.5</v>
      </c>
      <c r="G271">
        <f t="shared" ca="1" si="28"/>
        <v>2025</v>
      </c>
      <c r="H271" s="140">
        <f t="shared" ca="1" si="29"/>
        <v>45926</v>
      </c>
      <c r="I271" t="str">
        <f ca="1">IFERROR(IF(VLOOKUP($H271,Übersichtsblatt!$B$14:$E$24,2,FALSE)=0,"",VLOOKUP(H271,Übersichtsblatt!$B$14:$E$24,2,FALSE)),"")</f>
        <v/>
      </c>
      <c r="J271">
        <f t="shared" ca="1" si="25"/>
        <v>0</v>
      </c>
      <c r="K271">
        <v>7.5</v>
      </c>
    </row>
    <row r="272" spans="1:11">
      <c r="A272">
        <f t="shared" ca="1" si="26"/>
        <v>2025</v>
      </c>
      <c r="B272" s="140">
        <f t="shared" ca="1" si="27"/>
        <v>45927</v>
      </c>
      <c r="C272" t="str">
        <f ca="1">IFERROR(IF(VLOOKUP($B272,Übersichtsblatt!$B$64:$E$68,2,FALSE)=0,"",VLOOKUP($B272,Übersichtsblatt!$B$64:$E$68,2,FALSE)),"")</f>
        <v/>
      </c>
      <c r="D272">
        <f t="shared" ca="1" si="24"/>
        <v>0</v>
      </c>
      <c r="E272">
        <v>-7.5</v>
      </c>
      <c r="G272">
        <f t="shared" ca="1" si="28"/>
        <v>2025</v>
      </c>
      <c r="H272" s="140">
        <f t="shared" ca="1" si="29"/>
        <v>45927</v>
      </c>
      <c r="I272" t="str">
        <f ca="1">IFERROR(IF(VLOOKUP($H272,Übersichtsblatt!$B$14:$E$24,2,FALSE)=0,"",VLOOKUP(H272,Übersichtsblatt!$B$14:$E$24,2,FALSE)),"")</f>
        <v/>
      </c>
      <c r="J272">
        <f t="shared" ca="1" si="25"/>
        <v>0</v>
      </c>
      <c r="K272">
        <v>7.5</v>
      </c>
    </row>
    <row r="273" spans="1:11">
      <c r="A273">
        <f t="shared" ca="1" si="26"/>
        <v>2025</v>
      </c>
      <c r="B273" s="140">
        <f t="shared" ca="1" si="27"/>
        <v>45928</v>
      </c>
      <c r="C273" t="str">
        <f ca="1">IFERROR(IF(VLOOKUP($B273,Übersichtsblatt!$B$64:$E$68,2,FALSE)=0,"",VLOOKUP($B273,Übersichtsblatt!$B$64:$E$68,2,FALSE)),"")</f>
        <v/>
      </c>
      <c r="D273">
        <f t="shared" ca="1" si="24"/>
        <v>0</v>
      </c>
      <c r="E273">
        <v>-7.5</v>
      </c>
      <c r="G273">
        <f t="shared" ca="1" si="28"/>
        <v>2025</v>
      </c>
      <c r="H273" s="140">
        <f t="shared" ca="1" si="29"/>
        <v>45928</v>
      </c>
      <c r="I273" t="str">
        <f ca="1">IFERROR(IF(VLOOKUP($H273,Übersichtsblatt!$B$14:$E$24,2,FALSE)=0,"",VLOOKUP(H273,Übersichtsblatt!$B$14:$E$24,2,FALSE)),"")</f>
        <v/>
      </c>
      <c r="J273">
        <f t="shared" ca="1" si="25"/>
        <v>0</v>
      </c>
      <c r="K273">
        <v>7.5</v>
      </c>
    </row>
    <row r="274" spans="1:11">
      <c r="A274">
        <f t="shared" ca="1" si="26"/>
        <v>2025</v>
      </c>
      <c r="B274" s="140">
        <f t="shared" ca="1" si="27"/>
        <v>45929</v>
      </c>
      <c r="C274" t="str">
        <f ca="1">IFERROR(IF(VLOOKUP($B274,Übersichtsblatt!$B$64:$E$68,2,FALSE)=0,"",VLOOKUP($B274,Übersichtsblatt!$B$64:$E$68,2,FALSE)),"")</f>
        <v/>
      </c>
      <c r="D274">
        <f t="shared" ca="1" si="24"/>
        <v>0</v>
      </c>
      <c r="E274">
        <v>-7.5</v>
      </c>
      <c r="G274">
        <f t="shared" ca="1" si="28"/>
        <v>2025</v>
      </c>
      <c r="H274" s="140">
        <f t="shared" ca="1" si="29"/>
        <v>45929</v>
      </c>
      <c r="I274" t="str">
        <f ca="1">IFERROR(IF(VLOOKUP($H274,Übersichtsblatt!$B$14:$E$24,2,FALSE)=0,"",VLOOKUP(H274,Übersichtsblatt!$B$14:$E$24,2,FALSE)),"")</f>
        <v/>
      </c>
      <c r="J274">
        <f t="shared" ca="1" si="25"/>
        <v>0</v>
      </c>
      <c r="K274">
        <v>7.5</v>
      </c>
    </row>
    <row r="275" spans="1:11">
      <c r="A275">
        <f t="shared" ca="1" si="26"/>
        <v>2025</v>
      </c>
      <c r="B275" s="140">
        <f t="shared" ca="1" si="27"/>
        <v>45930</v>
      </c>
      <c r="C275" t="str">
        <f ca="1">IFERROR(IF(VLOOKUP($B275,Übersichtsblatt!$B$64:$E$68,2,FALSE)=0,"",VLOOKUP($B275,Übersichtsblatt!$B$64:$E$68,2,FALSE)),"")</f>
        <v/>
      </c>
      <c r="D275">
        <f t="shared" ca="1" si="24"/>
        <v>0</v>
      </c>
      <c r="E275">
        <v>-7.5</v>
      </c>
      <c r="G275">
        <f t="shared" ca="1" si="28"/>
        <v>2025</v>
      </c>
      <c r="H275" s="140">
        <f t="shared" ca="1" si="29"/>
        <v>45930</v>
      </c>
      <c r="I275" t="str">
        <f ca="1">IFERROR(IF(VLOOKUP($H275,Übersichtsblatt!$B$14:$E$24,2,FALSE)=0,"",VLOOKUP(H275,Übersichtsblatt!$B$14:$E$24,2,FALSE)),"")</f>
        <v/>
      </c>
      <c r="J275">
        <f t="shared" ca="1" si="25"/>
        <v>0</v>
      </c>
      <c r="K275">
        <v>7.5</v>
      </c>
    </row>
    <row r="276" spans="1:11">
      <c r="A276">
        <f t="shared" ca="1" si="26"/>
        <v>2025</v>
      </c>
      <c r="B276" s="140">
        <f t="shared" ca="1" si="27"/>
        <v>45931</v>
      </c>
      <c r="C276" t="str">
        <f ca="1">IFERROR(IF(VLOOKUP($B276,Übersichtsblatt!$B$64:$E$68,2,FALSE)=0,"",VLOOKUP($B276,Übersichtsblatt!$B$64:$E$68,2,FALSE)),"")</f>
        <v/>
      </c>
      <c r="D276">
        <f t="shared" ca="1" si="24"/>
        <v>0</v>
      </c>
      <c r="E276">
        <v>-4.5</v>
      </c>
      <c r="G276">
        <f t="shared" ca="1" si="28"/>
        <v>2025</v>
      </c>
      <c r="H276" s="140">
        <f t="shared" ca="1" si="29"/>
        <v>45931</v>
      </c>
      <c r="I276" t="str">
        <f ca="1">IFERROR(IF(VLOOKUP($H276,Übersichtsblatt!$B$14:$E$24,2,FALSE)=0,"",VLOOKUP(H276,Übersichtsblatt!$B$14:$E$24,2,FALSE)),"")</f>
        <v/>
      </c>
      <c r="J276">
        <f t="shared" ca="1" si="25"/>
        <v>0</v>
      </c>
      <c r="K276">
        <v>4.5</v>
      </c>
    </row>
    <row r="277" spans="1:11">
      <c r="A277">
        <f t="shared" ca="1" si="26"/>
        <v>2025</v>
      </c>
      <c r="B277" s="140">
        <f t="shared" ca="1" si="27"/>
        <v>45932</v>
      </c>
      <c r="C277" t="str">
        <f ca="1">IFERROR(IF(VLOOKUP($B277,Übersichtsblatt!$B$64:$E$68,2,FALSE)=0,"",VLOOKUP($B277,Übersichtsblatt!$B$64:$E$68,2,FALSE)),"")</f>
        <v/>
      </c>
      <c r="D277">
        <f t="shared" ca="1" si="24"/>
        <v>0</v>
      </c>
      <c r="E277">
        <v>-4.5</v>
      </c>
      <c r="G277">
        <f t="shared" ca="1" si="28"/>
        <v>2025</v>
      </c>
      <c r="H277" s="140">
        <f t="shared" ca="1" si="29"/>
        <v>45932</v>
      </c>
      <c r="I277" t="str">
        <f ca="1">IFERROR(IF(VLOOKUP($H277,Übersichtsblatt!$B$14:$E$24,2,FALSE)=0,"",VLOOKUP(H277,Übersichtsblatt!$B$14:$E$24,2,FALSE)),"")</f>
        <v/>
      </c>
      <c r="J277">
        <f t="shared" ca="1" si="25"/>
        <v>0</v>
      </c>
      <c r="K277">
        <v>4.5</v>
      </c>
    </row>
    <row r="278" spans="1:11">
      <c r="A278">
        <f t="shared" ca="1" si="26"/>
        <v>2025</v>
      </c>
      <c r="B278" s="140">
        <f t="shared" ca="1" si="27"/>
        <v>45933</v>
      </c>
      <c r="C278" t="str">
        <f ca="1">IFERROR(IF(VLOOKUP($B278,Übersichtsblatt!$B$64:$E$68,2,FALSE)=0,"",VLOOKUP($B278,Übersichtsblatt!$B$64:$E$68,2,FALSE)),"")</f>
        <v/>
      </c>
      <c r="D278">
        <f t="shared" ca="1" si="24"/>
        <v>0</v>
      </c>
      <c r="E278">
        <v>-4.5</v>
      </c>
      <c r="G278">
        <f t="shared" ca="1" si="28"/>
        <v>2025</v>
      </c>
      <c r="H278" s="140">
        <f t="shared" ca="1" si="29"/>
        <v>45933</v>
      </c>
      <c r="I278" t="str">
        <f ca="1">IFERROR(IF(VLOOKUP($H278,Übersichtsblatt!$B$14:$E$24,2,FALSE)=0,"",VLOOKUP(H278,Übersichtsblatt!$B$14:$E$24,2,FALSE)),"")</f>
        <v/>
      </c>
      <c r="J278">
        <f t="shared" ca="1" si="25"/>
        <v>0</v>
      </c>
      <c r="K278">
        <v>4.5</v>
      </c>
    </row>
    <row r="279" spans="1:11">
      <c r="A279">
        <f t="shared" ca="1" si="26"/>
        <v>2025</v>
      </c>
      <c r="B279" s="140">
        <f t="shared" ca="1" si="27"/>
        <v>45934</v>
      </c>
      <c r="C279" t="str">
        <f ca="1">IFERROR(IF(VLOOKUP($B279,Übersichtsblatt!$B$64:$E$68,2,FALSE)=0,"",VLOOKUP($B279,Übersichtsblatt!$B$64:$E$68,2,FALSE)),"")</f>
        <v/>
      </c>
      <c r="D279">
        <f t="shared" ca="1" si="24"/>
        <v>0</v>
      </c>
      <c r="E279">
        <v>-4.5</v>
      </c>
      <c r="G279">
        <f t="shared" ca="1" si="28"/>
        <v>2025</v>
      </c>
      <c r="H279" s="140">
        <f t="shared" ca="1" si="29"/>
        <v>45934</v>
      </c>
      <c r="I279" t="str">
        <f ca="1">IFERROR(IF(VLOOKUP($H279,Übersichtsblatt!$B$14:$E$24,2,FALSE)=0,"",VLOOKUP(H279,Übersichtsblatt!$B$14:$E$24,2,FALSE)),"")</f>
        <v/>
      </c>
      <c r="J279">
        <f t="shared" ca="1" si="25"/>
        <v>0</v>
      </c>
      <c r="K279">
        <v>4.5</v>
      </c>
    </row>
    <row r="280" spans="1:11">
      <c r="A280">
        <f t="shared" ca="1" si="26"/>
        <v>2025</v>
      </c>
      <c r="B280" s="140">
        <f t="shared" ca="1" si="27"/>
        <v>45935</v>
      </c>
      <c r="C280" t="str">
        <f ca="1">IFERROR(IF(VLOOKUP($B280,Übersichtsblatt!$B$64:$E$68,2,FALSE)=0,"",VLOOKUP($B280,Übersichtsblatt!$B$64:$E$68,2,FALSE)),"")</f>
        <v/>
      </c>
      <c r="D280">
        <f t="shared" ca="1" si="24"/>
        <v>0</v>
      </c>
      <c r="E280">
        <v>-4.5</v>
      </c>
      <c r="G280">
        <f t="shared" ca="1" si="28"/>
        <v>2025</v>
      </c>
      <c r="H280" s="140">
        <f t="shared" ca="1" si="29"/>
        <v>45935</v>
      </c>
      <c r="I280" t="str">
        <f ca="1">IFERROR(IF(VLOOKUP($H280,Übersichtsblatt!$B$14:$E$24,2,FALSE)=0,"",VLOOKUP(H280,Übersichtsblatt!$B$14:$E$24,2,FALSE)),"")</f>
        <v/>
      </c>
      <c r="J280">
        <f t="shared" ca="1" si="25"/>
        <v>0</v>
      </c>
      <c r="K280">
        <v>4.5</v>
      </c>
    </row>
    <row r="281" spans="1:11">
      <c r="A281">
        <f t="shared" ca="1" si="26"/>
        <v>2025</v>
      </c>
      <c r="B281" s="140">
        <f t="shared" ca="1" si="27"/>
        <v>45936</v>
      </c>
      <c r="C281" t="str">
        <f ca="1">IFERROR(IF(VLOOKUP($B281,Übersichtsblatt!$B$64:$E$68,2,FALSE)=0,"",VLOOKUP($B281,Übersichtsblatt!$B$64:$E$68,2,FALSE)),"")</f>
        <v/>
      </c>
      <c r="D281">
        <f t="shared" ca="1" si="24"/>
        <v>0</v>
      </c>
      <c r="E281">
        <v>-4.5</v>
      </c>
      <c r="G281">
        <f t="shared" ca="1" si="28"/>
        <v>2025</v>
      </c>
      <c r="H281" s="140">
        <f t="shared" ca="1" si="29"/>
        <v>45936</v>
      </c>
      <c r="I281" t="str">
        <f ca="1">IFERROR(IF(VLOOKUP($H281,Übersichtsblatt!$B$14:$E$24,2,FALSE)=0,"",VLOOKUP(H281,Übersichtsblatt!$B$14:$E$24,2,FALSE)),"")</f>
        <v/>
      </c>
      <c r="J281">
        <f t="shared" ca="1" si="25"/>
        <v>0</v>
      </c>
      <c r="K281">
        <v>4.5</v>
      </c>
    </row>
    <row r="282" spans="1:11">
      <c r="A282">
        <f t="shared" ca="1" si="26"/>
        <v>2025</v>
      </c>
      <c r="B282" s="140">
        <f t="shared" ca="1" si="27"/>
        <v>45937</v>
      </c>
      <c r="C282" t="str">
        <f ca="1">IFERROR(IF(VLOOKUP($B282,Übersichtsblatt!$B$64:$E$68,2,FALSE)=0,"",VLOOKUP($B282,Übersichtsblatt!$B$64:$E$68,2,FALSE)),"")</f>
        <v/>
      </c>
      <c r="D282">
        <f t="shared" ca="1" si="24"/>
        <v>0</v>
      </c>
      <c r="E282">
        <v>-4.5</v>
      </c>
      <c r="G282">
        <f t="shared" ca="1" si="28"/>
        <v>2025</v>
      </c>
      <c r="H282" s="140">
        <f t="shared" ca="1" si="29"/>
        <v>45937</v>
      </c>
      <c r="I282" t="str">
        <f ca="1">IFERROR(IF(VLOOKUP($H282,Übersichtsblatt!$B$14:$E$24,2,FALSE)=0,"",VLOOKUP(H282,Übersichtsblatt!$B$14:$E$24,2,FALSE)),"")</f>
        <v/>
      </c>
      <c r="J282">
        <f t="shared" ca="1" si="25"/>
        <v>0</v>
      </c>
      <c r="K282">
        <v>4.5</v>
      </c>
    </row>
    <row r="283" spans="1:11">
      <c r="A283">
        <f t="shared" ca="1" si="26"/>
        <v>2025</v>
      </c>
      <c r="B283" s="140">
        <f t="shared" ca="1" si="27"/>
        <v>45938</v>
      </c>
      <c r="C283" t="str">
        <f ca="1">IFERROR(IF(VLOOKUP($B283,Übersichtsblatt!$B$64:$E$68,2,FALSE)=0,"",VLOOKUP($B283,Übersichtsblatt!$B$64:$E$68,2,FALSE)),"")</f>
        <v/>
      </c>
      <c r="D283">
        <f t="shared" ca="1" si="24"/>
        <v>0</v>
      </c>
      <c r="E283">
        <v>-4.5</v>
      </c>
      <c r="G283">
        <f t="shared" ca="1" si="28"/>
        <v>2025</v>
      </c>
      <c r="H283" s="140">
        <f t="shared" ca="1" si="29"/>
        <v>45938</v>
      </c>
      <c r="I283" t="str">
        <f ca="1">IFERROR(IF(VLOOKUP($H283,Übersichtsblatt!$B$14:$E$24,2,FALSE)=0,"",VLOOKUP(H283,Übersichtsblatt!$B$14:$E$24,2,FALSE)),"")</f>
        <v/>
      </c>
      <c r="J283">
        <f t="shared" ca="1" si="25"/>
        <v>0</v>
      </c>
      <c r="K283">
        <v>4.5</v>
      </c>
    </row>
    <row r="284" spans="1:11">
      <c r="A284">
        <f t="shared" ca="1" si="26"/>
        <v>2025</v>
      </c>
      <c r="B284" s="140">
        <f t="shared" ca="1" si="27"/>
        <v>45939</v>
      </c>
      <c r="C284" t="str">
        <f ca="1">IFERROR(IF(VLOOKUP($B284,Übersichtsblatt!$B$64:$E$68,2,FALSE)=0,"",VLOOKUP($B284,Übersichtsblatt!$B$64:$E$68,2,FALSE)),"")</f>
        <v/>
      </c>
      <c r="D284">
        <f t="shared" ca="1" si="24"/>
        <v>0</v>
      </c>
      <c r="E284">
        <v>-4.5</v>
      </c>
      <c r="G284">
        <f t="shared" ca="1" si="28"/>
        <v>2025</v>
      </c>
      <c r="H284" s="140">
        <f t="shared" ca="1" si="29"/>
        <v>45939</v>
      </c>
      <c r="I284" t="str">
        <f ca="1">IFERROR(IF(VLOOKUP($H284,Übersichtsblatt!$B$14:$E$24,2,FALSE)=0,"",VLOOKUP(H284,Übersichtsblatt!$B$14:$E$24,2,FALSE)),"")</f>
        <v/>
      </c>
      <c r="J284">
        <f t="shared" ca="1" si="25"/>
        <v>0</v>
      </c>
      <c r="K284">
        <v>4.5</v>
      </c>
    </row>
    <row r="285" spans="1:11">
      <c r="A285">
        <f t="shared" ca="1" si="26"/>
        <v>2025</v>
      </c>
      <c r="B285" s="140">
        <f t="shared" ca="1" si="27"/>
        <v>45940</v>
      </c>
      <c r="C285" t="str">
        <f ca="1">IFERROR(IF(VLOOKUP($B285,Übersichtsblatt!$B$64:$E$68,2,FALSE)=0,"",VLOOKUP($B285,Übersichtsblatt!$B$64:$E$68,2,FALSE)),"")</f>
        <v/>
      </c>
      <c r="D285">
        <f t="shared" ca="1" si="24"/>
        <v>0</v>
      </c>
      <c r="E285">
        <v>-4.5</v>
      </c>
      <c r="G285">
        <f t="shared" ca="1" si="28"/>
        <v>2025</v>
      </c>
      <c r="H285" s="140">
        <f t="shared" ca="1" si="29"/>
        <v>45940</v>
      </c>
      <c r="I285" t="str">
        <f ca="1">IFERROR(IF(VLOOKUP($H285,Übersichtsblatt!$B$14:$E$24,2,FALSE)=0,"",VLOOKUP(H285,Übersichtsblatt!$B$14:$E$24,2,FALSE)),"")</f>
        <v/>
      </c>
      <c r="J285">
        <f t="shared" ca="1" si="25"/>
        <v>0</v>
      </c>
      <c r="K285">
        <v>4.5</v>
      </c>
    </row>
    <row r="286" spans="1:11">
      <c r="A286">
        <f t="shared" ca="1" si="26"/>
        <v>2025</v>
      </c>
      <c r="B286" s="140">
        <f t="shared" ca="1" si="27"/>
        <v>45941</v>
      </c>
      <c r="C286" t="str">
        <f ca="1">IFERROR(IF(VLOOKUP($B286,Übersichtsblatt!$B$64:$E$68,2,FALSE)=0,"",VLOOKUP($B286,Übersichtsblatt!$B$64:$E$68,2,FALSE)),"")</f>
        <v/>
      </c>
      <c r="D286">
        <f t="shared" ca="1" si="24"/>
        <v>0</v>
      </c>
      <c r="E286">
        <v>-4.5</v>
      </c>
      <c r="G286">
        <f t="shared" ca="1" si="28"/>
        <v>2025</v>
      </c>
      <c r="H286" s="140">
        <f t="shared" ca="1" si="29"/>
        <v>45941</v>
      </c>
      <c r="I286" t="str">
        <f ca="1">IFERROR(IF(VLOOKUP($H286,Übersichtsblatt!$B$14:$E$24,2,FALSE)=0,"",VLOOKUP(H286,Übersichtsblatt!$B$14:$E$24,2,FALSE)),"")</f>
        <v/>
      </c>
      <c r="J286">
        <f t="shared" ca="1" si="25"/>
        <v>0</v>
      </c>
      <c r="K286">
        <v>4.5</v>
      </c>
    </row>
    <row r="287" spans="1:11">
      <c r="A287">
        <f t="shared" ca="1" si="26"/>
        <v>2025</v>
      </c>
      <c r="B287" s="140">
        <f t="shared" ca="1" si="27"/>
        <v>45942</v>
      </c>
      <c r="C287" t="str">
        <f ca="1">IFERROR(IF(VLOOKUP($B287,Übersichtsblatt!$B$64:$E$68,2,FALSE)=0,"",VLOOKUP($B287,Übersichtsblatt!$B$64:$E$68,2,FALSE)),"")</f>
        <v/>
      </c>
      <c r="D287">
        <f t="shared" ca="1" si="24"/>
        <v>0</v>
      </c>
      <c r="E287">
        <v>-4.5</v>
      </c>
      <c r="G287">
        <f t="shared" ca="1" si="28"/>
        <v>2025</v>
      </c>
      <c r="H287" s="140">
        <f t="shared" ca="1" si="29"/>
        <v>45942</v>
      </c>
      <c r="I287" t="str">
        <f ca="1">IFERROR(IF(VLOOKUP($H287,Übersichtsblatt!$B$14:$E$24,2,FALSE)=0,"",VLOOKUP(H287,Übersichtsblatt!$B$14:$E$24,2,FALSE)),"")</f>
        <v/>
      </c>
      <c r="J287">
        <f t="shared" ca="1" si="25"/>
        <v>0</v>
      </c>
      <c r="K287">
        <v>4.5</v>
      </c>
    </row>
    <row r="288" spans="1:11">
      <c r="A288">
        <f t="shared" ca="1" si="26"/>
        <v>2025</v>
      </c>
      <c r="B288" s="140">
        <f t="shared" ca="1" si="27"/>
        <v>45943</v>
      </c>
      <c r="C288" t="str">
        <f ca="1">IFERROR(IF(VLOOKUP($B288,Übersichtsblatt!$B$64:$E$68,2,FALSE)=0,"",VLOOKUP($B288,Übersichtsblatt!$B$64:$E$68,2,FALSE)),"")</f>
        <v/>
      </c>
      <c r="D288">
        <f t="shared" ca="1" si="24"/>
        <v>0</v>
      </c>
      <c r="E288">
        <v>-4.5</v>
      </c>
      <c r="G288">
        <f t="shared" ca="1" si="28"/>
        <v>2025</v>
      </c>
      <c r="H288" s="140">
        <f t="shared" ca="1" si="29"/>
        <v>45943</v>
      </c>
      <c r="I288" t="str">
        <f ca="1">IFERROR(IF(VLOOKUP($H288,Übersichtsblatt!$B$14:$E$24,2,FALSE)=0,"",VLOOKUP(H288,Übersichtsblatt!$B$14:$E$24,2,FALSE)),"")</f>
        <v/>
      </c>
      <c r="J288">
        <f t="shared" ca="1" si="25"/>
        <v>0</v>
      </c>
      <c r="K288">
        <v>4.5</v>
      </c>
    </row>
    <row r="289" spans="1:11">
      <c r="A289">
        <f t="shared" ca="1" si="26"/>
        <v>2025</v>
      </c>
      <c r="B289" s="140">
        <f t="shared" ca="1" si="27"/>
        <v>45944</v>
      </c>
      <c r="C289" t="str">
        <f ca="1">IFERROR(IF(VLOOKUP($B289,Übersichtsblatt!$B$64:$E$68,2,FALSE)=0,"",VLOOKUP($B289,Übersichtsblatt!$B$64:$E$68,2,FALSE)),"")</f>
        <v/>
      </c>
      <c r="D289">
        <f t="shared" ca="1" si="24"/>
        <v>0</v>
      </c>
      <c r="E289">
        <v>-4.5</v>
      </c>
      <c r="G289">
        <f t="shared" ca="1" si="28"/>
        <v>2025</v>
      </c>
      <c r="H289" s="140">
        <f t="shared" ca="1" si="29"/>
        <v>45944</v>
      </c>
      <c r="I289" t="str">
        <f ca="1">IFERROR(IF(VLOOKUP($H289,Übersichtsblatt!$B$14:$E$24,2,FALSE)=0,"",VLOOKUP(H289,Übersichtsblatt!$B$14:$E$24,2,FALSE)),"")</f>
        <v/>
      </c>
      <c r="J289">
        <f t="shared" ca="1" si="25"/>
        <v>0</v>
      </c>
      <c r="K289">
        <v>4.5</v>
      </c>
    </row>
    <row r="290" spans="1:11">
      <c r="A290">
        <f t="shared" ca="1" si="26"/>
        <v>2025</v>
      </c>
      <c r="B290" s="140">
        <f t="shared" ca="1" si="27"/>
        <v>45945</v>
      </c>
      <c r="C290" t="str">
        <f ca="1">IFERROR(IF(VLOOKUP($B290,Übersichtsblatt!$B$64:$E$68,2,FALSE)=0,"",VLOOKUP($B290,Übersichtsblatt!$B$64:$E$68,2,FALSE)),"")</f>
        <v/>
      </c>
      <c r="D290">
        <f t="shared" ca="1" si="24"/>
        <v>0</v>
      </c>
      <c r="E290">
        <v>-4.5</v>
      </c>
      <c r="G290">
        <f t="shared" ca="1" si="28"/>
        <v>2025</v>
      </c>
      <c r="H290" s="140">
        <f t="shared" ca="1" si="29"/>
        <v>45945</v>
      </c>
      <c r="I290" t="str">
        <f ca="1">IFERROR(IF(VLOOKUP($H290,Übersichtsblatt!$B$14:$E$24,2,FALSE)=0,"",VLOOKUP(H290,Übersichtsblatt!$B$14:$E$24,2,FALSE)),"")</f>
        <v/>
      </c>
      <c r="J290">
        <f t="shared" ca="1" si="25"/>
        <v>0</v>
      </c>
      <c r="K290">
        <v>4.5</v>
      </c>
    </row>
    <row r="291" spans="1:11">
      <c r="A291">
        <f t="shared" ca="1" si="26"/>
        <v>2025</v>
      </c>
      <c r="B291" s="140">
        <f t="shared" ca="1" si="27"/>
        <v>45946</v>
      </c>
      <c r="C291" t="str">
        <f ca="1">IFERROR(IF(VLOOKUP($B291,Übersichtsblatt!$B$64:$E$68,2,FALSE)=0,"",VLOOKUP($B291,Übersichtsblatt!$B$64:$E$68,2,FALSE)),"")</f>
        <v/>
      </c>
      <c r="D291">
        <f t="shared" ca="1" si="24"/>
        <v>0</v>
      </c>
      <c r="E291">
        <v>-4.5</v>
      </c>
      <c r="G291">
        <f t="shared" ca="1" si="28"/>
        <v>2025</v>
      </c>
      <c r="H291" s="140">
        <f t="shared" ca="1" si="29"/>
        <v>45946</v>
      </c>
      <c r="I291" t="str">
        <f ca="1">IFERROR(IF(VLOOKUP($H291,Übersichtsblatt!$B$14:$E$24,2,FALSE)=0,"",VLOOKUP(H291,Übersichtsblatt!$B$14:$E$24,2,FALSE)),"")</f>
        <v/>
      </c>
      <c r="J291">
        <f t="shared" ca="1" si="25"/>
        <v>0</v>
      </c>
      <c r="K291">
        <v>4.5</v>
      </c>
    </row>
    <row r="292" spans="1:11">
      <c r="A292">
        <f t="shared" ca="1" si="26"/>
        <v>2025</v>
      </c>
      <c r="B292" s="140">
        <f t="shared" ca="1" si="27"/>
        <v>45947</v>
      </c>
      <c r="C292" t="str">
        <f ca="1">IFERROR(IF(VLOOKUP($B292,Übersichtsblatt!$B$64:$E$68,2,FALSE)=0,"",VLOOKUP($B292,Übersichtsblatt!$B$64:$E$68,2,FALSE)),"")</f>
        <v/>
      </c>
      <c r="D292">
        <f t="shared" ca="1" si="24"/>
        <v>0</v>
      </c>
      <c r="E292">
        <v>-4.5</v>
      </c>
      <c r="G292">
        <f t="shared" ca="1" si="28"/>
        <v>2025</v>
      </c>
      <c r="H292" s="140">
        <f t="shared" ca="1" si="29"/>
        <v>45947</v>
      </c>
      <c r="I292" t="str">
        <f ca="1">IFERROR(IF(VLOOKUP($H292,Übersichtsblatt!$B$14:$E$24,2,FALSE)=0,"",VLOOKUP(H292,Übersichtsblatt!$B$14:$E$24,2,FALSE)),"")</f>
        <v/>
      </c>
      <c r="J292">
        <f t="shared" ca="1" si="25"/>
        <v>0</v>
      </c>
      <c r="K292">
        <v>4.5</v>
      </c>
    </row>
    <row r="293" spans="1:11">
      <c r="A293">
        <f t="shared" ca="1" si="26"/>
        <v>2025</v>
      </c>
      <c r="B293" s="140">
        <f t="shared" ca="1" si="27"/>
        <v>45948</v>
      </c>
      <c r="C293" t="str">
        <f ca="1">IFERROR(IF(VLOOKUP($B293,Übersichtsblatt!$B$64:$E$68,2,FALSE)=0,"",VLOOKUP($B293,Übersichtsblatt!$B$64:$E$68,2,FALSE)),"")</f>
        <v/>
      </c>
      <c r="D293">
        <f t="shared" ca="1" si="24"/>
        <v>0</v>
      </c>
      <c r="E293">
        <v>-4.5</v>
      </c>
      <c r="G293">
        <f t="shared" ca="1" si="28"/>
        <v>2025</v>
      </c>
      <c r="H293" s="140">
        <f t="shared" ca="1" si="29"/>
        <v>45948</v>
      </c>
      <c r="I293" t="str">
        <f ca="1">IFERROR(IF(VLOOKUP($H293,Übersichtsblatt!$B$14:$E$24,2,FALSE)=0,"",VLOOKUP(H293,Übersichtsblatt!$B$14:$E$24,2,FALSE)),"")</f>
        <v/>
      </c>
      <c r="J293">
        <f t="shared" ca="1" si="25"/>
        <v>0</v>
      </c>
      <c r="K293">
        <v>4.5</v>
      </c>
    </row>
    <row r="294" spans="1:11">
      <c r="A294">
        <f t="shared" ca="1" si="26"/>
        <v>2025</v>
      </c>
      <c r="B294" s="140">
        <f t="shared" ca="1" si="27"/>
        <v>45949</v>
      </c>
      <c r="C294" t="str">
        <f ca="1">IFERROR(IF(VLOOKUP($B294,Übersichtsblatt!$B$64:$E$68,2,FALSE)=0,"",VLOOKUP($B294,Übersichtsblatt!$B$64:$E$68,2,FALSE)),"")</f>
        <v/>
      </c>
      <c r="D294">
        <f t="shared" ca="1" si="24"/>
        <v>0</v>
      </c>
      <c r="E294">
        <v>-4.5</v>
      </c>
      <c r="G294">
        <f t="shared" ca="1" si="28"/>
        <v>2025</v>
      </c>
      <c r="H294" s="140">
        <f t="shared" ca="1" si="29"/>
        <v>45949</v>
      </c>
      <c r="I294" t="str">
        <f ca="1">IFERROR(IF(VLOOKUP($H294,Übersichtsblatt!$B$14:$E$24,2,FALSE)=0,"",VLOOKUP(H294,Übersichtsblatt!$B$14:$E$24,2,FALSE)),"")</f>
        <v/>
      </c>
      <c r="J294">
        <f t="shared" ca="1" si="25"/>
        <v>0</v>
      </c>
      <c r="K294">
        <v>4.5</v>
      </c>
    </row>
    <row r="295" spans="1:11">
      <c r="A295">
        <f t="shared" ca="1" si="26"/>
        <v>2025</v>
      </c>
      <c r="B295" s="140">
        <f t="shared" ca="1" si="27"/>
        <v>45950</v>
      </c>
      <c r="C295" t="str">
        <f ca="1">IFERROR(IF(VLOOKUP($B295,Übersichtsblatt!$B$64:$E$68,2,FALSE)=0,"",VLOOKUP($B295,Übersichtsblatt!$B$64:$E$68,2,FALSE)),"")</f>
        <v/>
      </c>
      <c r="D295">
        <f t="shared" ca="1" si="24"/>
        <v>0</v>
      </c>
      <c r="E295">
        <v>-4.5</v>
      </c>
      <c r="G295">
        <f t="shared" ca="1" si="28"/>
        <v>2025</v>
      </c>
      <c r="H295" s="140">
        <f t="shared" ca="1" si="29"/>
        <v>45950</v>
      </c>
      <c r="I295" t="str">
        <f ca="1">IFERROR(IF(VLOOKUP($H295,Übersichtsblatt!$B$14:$E$24,2,FALSE)=0,"",VLOOKUP(H295,Übersichtsblatt!$B$14:$E$24,2,FALSE)),"")</f>
        <v/>
      </c>
      <c r="J295">
        <f t="shared" ca="1" si="25"/>
        <v>0</v>
      </c>
      <c r="K295">
        <v>4.5</v>
      </c>
    </row>
    <row r="296" spans="1:11">
      <c r="A296">
        <f t="shared" ca="1" si="26"/>
        <v>2025</v>
      </c>
      <c r="B296" s="140">
        <f t="shared" ca="1" si="27"/>
        <v>45951</v>
      </c>
      <c r="C296" t="str">
        <f ca="1">IFERROR(IF(VLOOKUP($B296,Übersichtsblatt!$B$64:$E$68,2,FALSE)=0,"",VLOOKUP($B296,Übersichtsblatt!$B$64:$E$68,2,FALSE)),"")</f>
        <v/>
      </c>
      <c r="D296">
        <f t="shared" ca="1" si="24"/>
        <v>0</v>
      </c>
      <c r="E296">
        <v>-4.5</v>
      </c>
      <c r="G296">
        <f t="shared" ca="1" si="28"/>
        <v>2025</v>
      </c>
      <c r="H296" s="140">
        <f t="shared" ca="1" si="29"/>
        <v>45951</v>
      </c>
      <c r="I296" t="str">
        <f ca="1">IFERROR(IF(VLOOKUP($H296,Übersichtsblatt!$B$14:$E$24,2,FALSE)=0,"",VLOOKUP(H296,Übersichtsblatt!$B$14:$E$24,2,FALSE)),"")</f>
        <v/>
      </c>
      <c r="J296">
        <f t="shared" ca="1" si="25"/>
        <v>0</v>
      </c>
      <c r="K296">
        <v>4.5</v>
      </c>
    </row>
    <row r="297" spans="1:11">
      <c r="A297">
        <f t="shared" ca="1" si="26"/>
        <v>2025</v>
      </c>
      <c r="B297" s="140">
        <f t="shared" ca="1" si="27"/>
        <v>45952</v>
      </c>
      <c r="C297" t="str">
        <f ca="1">IFERROR(IF(VLOOKUP($B297,Übersichtsblatt!$B$64:$E$68,2,FALSE)=0,"",VLOOKUP($B297,Übersichtsblatt!$B$64:$E$68,2,FALSE)),"")</f>
        <v/>
      </c>
      <c r="D297">
        <f t="shared" ca="1" si="24"/>
        <v>0</v>
      </c>
      <c r="E297">
        <v>-4.5</v>
      </c>
      <c r="G297">
        <f t="shared" ca="1" si="28"/>
        <v>2025</v>
      </c>
      <c r="H297" s="140">
        <f t="shared" ca="1" si="29"/>
        <v>45952</v>
      </c>
      <c r="I297" t="str">
        <f ca="1">IFERROR(IF(VLOOKUP($H297,Übersichtsblatt!$B$14:$E$24,2,FALSE)=0,"",VLOOKUP(H297,Übersichtsblatt!$B$14:$E$24,2,FALSE)),"")</f>
        <v/>
      </c>
      <c r="J297">
        <f t="shared" ca="1" si="25"/>
        <v>0</v>
      </c>
      <c r="K297">
        <v>4.5</v>
      </c>
    </row>
    <row r="298" spans="1:11">
      <c r="A298">
        <f t="shared" ca="1" si="26"/>
        <v>2025</v>
      </c>
      <c r="B298" s="140">
        <f t="shared" ca="1" si="27"/>
        <v>45953</v>
      </c>
      <c r="C298" t="str">
        <f ca="1">IFERROR(IF(VLOOKUP($B298,Übersichtsblatt!$B$64:$E$68,2,FALSE)=0,"",VLOOKUP($B298,Übersichtsblatt!$B$64:$E$68,2,FALSE)),"")</f>
        <v/>
      </c>
      <c r="D298">
        <f t="shared" ca="1" si="24"/>
        <v>0</v>
      </c>
      <c r="E298">
        <v>-4.5</v>
      </c>
      <c r="G298">
        <f t="shared" ca="1" si="28"/>
        <v>2025</v>
      </c>
      <c r="H298" s="140">
        <f t="shared" ca="1" si="29"/>
        <v>45953</v>
      </c>
      <c r="I298" t="str">
        <f ca="1">IFERROR(IF(VLOOKUP($H298,Übersichtsblatt!$B$14:$E$24,2,FALSE)=0,"",VLOOKUP(H298,Übersichtsblatt!$B$14:$E$24,2,FALSE)),"")</f>
        <v/>
      </c>
      <c r="J298">
        <f t="shared" ca="1" si="25"/>
        <v>0</v>
      </c>
      <c r="K298">
        <v>4.5</v>
      </c>
    </row>
    <row r="299" spans="1:11">
      <c r="A299">
        <f t="shared" ca="1" si="26"/>
        <v>2025</v>
      </c>
      <c r="B299" s="140">
        <f t="shared" ca="1" si="27"/>
        <v>45954</v>
      </c>
      <c r="C299" t="str">
        <f ca="1">IFERROR(IF(VLOOKUP($B299,Übersichtsblatt!$B$64:$E$68,2,FALSE)=0,"",VLOOKUP($B299,Übersichtsblatt!$B$64:$E$68,2,FALSE)),"")</f>
        <v/>
      </c>
      <c r="D299">
        <f t="shared" ca="1" si="24"/>
        <v>0</v>
      </c>
      <c r="E299">
        <v>-4.5</v>
      </c>
      <c r="G299">
        <f t="shared" ca="1" si="28"/>
        <v>2025</v>
      </c>
      <c r="H299" s="140">
        <f t="shared" ca="1" si="29"/>
        <v>45954</v>
      </c>
      <c r="I299" t="str">
        <f ca="1">IFERROR(IF(VLOOKUP($H299,Übersichtsblatt!$B$14:$E$24,2,FALSE)=0,"",VLOOKUP(H299,Übersichtsblatt!$B$14:$E$24,2,FALSE)),"")</f>
        <v/>
      </c>
      <c r="J299">
        <f t="shared" ca="1" si="25"/>
        <v>0</v>
      </c>
      <c r="K299">
        <v>4.5</v>
      </c>
    </row>
    <row r="300" spans="1:11">
      <c r="A300">
        <f t="shared" ca="1" si="26"/>
        <v>2025</v>
      </c>
      <c r="B300" s="140">
        <f t="shared" ca="1" si="27"/>
        <v>45955</v>
      </c>
      <c r="C300" t="str">
        <f ca="1">IFERROR(IF(VLOOKUP($B300,Übersichtsblatt!$B$64:$E$68,2,FALSE)=0,"",VLOOKUP($B300,Übersichtsblatt!$B$64:$E$68,2,FALSE)),"")</f>
        <v/>
      </c>
      <c r="D300">
        <f t="shared" ca="1" si="24"/>
        <v>0</v>
      </c>
      <c r="E300">
        <v>-4.5</v>
      </c>
      <c r="G300">
        <f t="shared" ca="1" si="28"/>
        <v>2025</v>
      </c>
      <c r="H300" s="140">
        <f t="shared" ca="1" si="29"/>
        <v>45955</v>
      </c>
      <c r="I300" t="str">
        <f ca="1">IFERROR(IF(VLOOKUP($H300,Übersichtsblatt!$B$14:$E$24,2,FALSE)=0,"",VLOOKUP(H300,Übersichtsblatt!$B$14:$E$24,2,FALSE)),"")</f>
        <v/>
      </c>
      <c r="J300">
        <f t="shared" ca="1" si="25"/>
        <v>0</v>
      </c>
      <c r="K300">
        <v>4.5</v>
      </c>
    </row>
    <row r="301" spans="1:11">
      <c r="A301">
        <f t="shared" ca="1" si="26"/>
        <v>2025</v>
      </c>
      <c r="B301" s="140">
        <f t="shared" ca="1" si="27"/>
        <v>45956</v>
      </c>
      <c r="C301" t="str">
        <f ca="1">IFERROR(IF(VLOOKUP($B301,Übersichtsblatt!$B$64:$E$68,2,FALSE)=0,"",VLOOKUP($B301,Übersichtsblatt!$B$64:$E$68,2,FALSE)),"")</f>
        <v/>
      </c>
      <c r="D301">
        <f t="shared" ca="1" si="24"/>
        <v>0</v>
      </c>
      <c r="E301">
        <v>-4.5</v>
      </c>
      <c r="G301">
        <f t="shared" ca="1" si="28"/>
        <v>2025</v>
      </c>
      <c r="H301" s="140">
        <f t="shared" ca="1" si="29"/>
        <v>45956</v>
      </c>
      <c r="I301" t="str">
        <f ca="1">IFERROR(IF(VLOOKUP($H301,Übersichtsblatt!$B$14:$E$24,2,FALSE)=0,"",VLOOKUP(H301,Übersichtsblatt!$B$14:$E$24,2,FALSE)),"")</f>
        <v/>
      </c>
      <c r="J301">
        <f t="shared" ca="1" si="25"/>
        <v>0</v>
      </c>
      <c r="K301">
        <v>4.5</v>
      </c>
    </row>
    <row r="302" spans="1:11">
      <c r="A302">
        <f t="shared" ca="1" si="26"/>
        <v>2025</v>
      </c>
      <c r="B302" s="140">
        <f t="shared" ca="1" si="27"/>
        <v>45957</v>
      </c>
      <c r="C302" t="str">
        <f ca="1">IFERROR(IF(VLOOKUP($B302,Übersichtsblatt!$B$64:$E$68,2,FALSE)=0,"",VLOOKUP($B302,Übersichtsblatt!$B$64:$E$68,2,FALSE)),"")</f>
        <v/>
      </c>
      <c r="D302">
        <f t="shared" ca="1" si="24"/>
        <v>0</v>
      </c>
      <c r="E302">
        <v>-4.5</v>
      </c>
      <c r="G302">
        <f t="shared" ca="1" si="28"/>
        <v>2025</v>
      </c>
      <c r="H302" s="140">
        <f t="shared" ca="1" si="29"/>
        <v>45957</v>
      </c>
      <c r="I302" t="str">
        <f ca="1">IFERROR(IF(VLOOKUP($H302,Übersichtsblatt!$B$14:$E$24,2,FALSE)=0,"",VLOOKUP(H302,Übersichtsblatt!$B$14:$E$24,2,FALSE)),"")</f>
        <v/>
      </c>
      <c r="J302">
        <f t="shared" ca="1" si="25"/>
        <v>0</v>
      </c>
      <c r="K302">
        <v>4.5</v>
      </c>
    </row>
    <row r="303" spans="1:11">
      <c r="A303">
        <f t="shared" ca="1" si="26"/>
        <v>2025</v>
      </c>
      <c r="B303" s="140">
        <f t="shared" ca="1" si="27"/>
        <v>45958</v>
      </c>
      <c r="C303" t="str">
        <f ca="1">IFERROR(IF(VLOOKUP($B303,Übersichtsblatt!$B$64:$E$68,2,FALSE)=0,"",VLOOKUP($B303,Übersichtsblatt!$B$64:$E$68,2,FALSE)),"")</f>
        <v/>
      </c>
      <c r="D303">
        <f t="shared" ca="1" si="24"/>
        <v>0</v>
      </c>
      <c r="E303">
        <v>-4.5</v>
      </c>
      <c r="G303">
        <f t="shared" ca="1" si="28"/>
        <v>2025</v>
      </c>
      <c r="H303" s="140">
        <f t="shared" ca="1" si="29"/>
        <v>45958</v>
      </c>
      <c r="I303" t="str">
        <f ca="1">IFERROR(IF(VLOOKUP($H303,Übersichtsblatt!$B$14:$E$24,2,FALSE)=0,"",VLOOKUP(H303,Übersichtsblatt!$B$14:$E$24,2,FALSE)),"")</f>
        <v/>
      </c>
      <c r="J303">
        <f t="shared" ca="1" si="25"/>
        <v>0</v>
      </c>
      <c r="K303">
        <v>4.5</v>
      </c>
    </row>
    <row r="304" spans="1:11">
      <c r="A304">
        <f t="shared" ca="1" si="26"/>
        <v>2025</v>
      </c>
      <c r="B304" s="140">
        <f t="shared" ca="1" si="27"/>
        <v>45959</v>
      </c>
      <c r="C304" t="str">
        <f ca="1">IFERROR(IF(VLOOKUP($B304,Übersichtsblatt!$B$64:$E$68,2,FALSE)=0,"",VLOOKUP($B304,Übersichtsblatt!$B$64:$E$68,2,FALSE)),"")</f>
        <v/>
      </c>
      <c r="D304">
        <f t="shared" ca="1" si="24"/>
        <v>0</v>
      </c>
      <c r="E304">
        <v>-4.5</v>
      </c>
      <c r="G304">
        <f t="shared" ca="1" si="28"/>
        <v>2025</v>
      </c>
      <c r="H304" s="140">
        <f t="shared" ca="1" si="29"/>
        <v>45959</v>
      </c>
      <c r="I304" t="str">
        <f ca="1">IFERROR(IF(VLOOKUP($H304,Übersichtsblatt!$B$14:$E$24,2,FALSE)=0,"",VLOOKUP(H304,Übersichtsblatt!$B$14:$E$24,2,FALSE)),"")</f>
        <v/>
      </c>
      <c r="J304">
        <f t="shared" ca="1" si="25"/>
        <v>0</v>
      </c>
      <c r="K304">
        <v>4.5</v>
      </c>
    </row>
    <row r="305" spans="1:11">
      <c r="A305">
        <f t="shared" ca="1" si="26"/>
        <v>2025</v>
      </c>
      <c r="B305" s="140">
        <f t="shared" ca="1" si="27"/>
        <v>45960</v>
      </c>
      <c r="C305" t="str">
        <f ca="1">IFERROR(IF(VLOOKUP($B305,Übersichtsblatt!$B$64:$E$68,2,FALSE)=0,"",VLOOKUP($B305,Übersichtsblatt!$B$64:$E$68,2,FALSE)),"")</f>
        <v/>
      </c>
      <c r="D305">
        <f t="shared" ca="1" si="24"/>
        <v>0</v>
      </c>
      <c r="E305">
        <v>-4.5</v>
      </c>
      <c r="G305">
        <f t="shared" ca="1" si="28"/>
        <v>2025</v>
      </c>
      <c r="H305" s="140">
        <f t="shared" ca="1" si="29"/>
        <v>45960</v>
      </c>
      <c r="I305" t="str">
        <f ca="1">IFERROR(IF(VLOOKUP($H305,Übersichtsblatt!$B$14:$E$24,2,FALSE)=0,"",VLOOKUP(H305,Übersichtsblatt!$B$14:$E$24,2,FALSE)),"")</f>
        <v/>
      </c>
      <c r="J305">
        <f t="shared" ca="1" si="25"/>
        <v>0</v>
      </c>
      <c r="K305">
        <v>4.5</v>
      </c>
    </row>
    <row r="306" spans="1:11">
      <c r="A306">
        <f t="shared" ca="1" si="26"/>
        <v>2025</v>
      </c>
      <c r="B306" s="140">
        <f t="shared" ca="1" si="27"/>
        <v>45961</v>
      </c>
      <c r="C306" t="str">
        <f ca="1">IFERROR(IF(VLOOKUP($B306,Übersichtsblatt!$B$64:$E$68,2,FALSE)=0,"",VLOOKUP($B306,Übersichtsblatt!$B$64:$E$68,2,FALSE)),"")</f>
        <v/>
      </c>
      <c r="D306">
        <f t="shared" ca="1" si="24"/>
        <v>0</v>
      </c>
      <c r="E306">
        <v>-4.5</v>
      </c>
      <c r="G306">
        <f t="shared" ca="1" si="28"/>
        <v>2025</v>
      </c>
      <c r="H306" s="140">
        <f t="shared" ca="1" si="29"/>
        <v>45961</v>
      </c>
      <c r="I306" t="str">
        <f ca="1">IFERROR(IF(VLOOKUP($H306,Übersichtsblatt!$B$14:$E$24,2,FALSE)=0,"",VLOOKUP(H306,Übersichtsblatt!$B$14:$E$24,2,FALSE)),"")</f>
        <v/>
      </c>
      <c r="J306">
        <f t="shared" ca="1" si="25"/>
        <v>0</v>
      </c>
      <c r="K306">
        <v>4.5</v>
      </c>
    </row>
    <row r="307" spans="1:11">
      <c r="A307">
        <f t="shared" ca="1" si="26"/>
        <v>2025</v>
      </c>
      <c r="B307" s="140">
        <f t="shared" ca="1" si="27"/>
        <v>45962</v>
      </c>
      <c r="C307" t="str">
        <f ca="1">IFERROR(IF(VLOOKUP($B307,Übersichtsblatt!$B$64:$E$68,2,FALSE)=0,"",VLOOKUP($B307,Übersichtsblatt!$B$64:$E$68,2,FALSE)),"")</f>
        <v/>
      </c>
      <c r="D307">
        <f t="shared" ca="1" si="24"/>
        <v>0</v>
      </c>
      <c r="E307">
        <v>-13.5</v>
      </c>
      <c r="G307">
        <f t="shared" ca="1" si="28"/>
        <v>2025</v>
      </c>
      <c r="H307" s="140">
        <f t="shared" ca="1" si="29"/>
        <v>45962</v>
      </c>
      <c r="I307" t="str">
        <f ca="1">IFERROR(IF(VLOOKUP($H307,Übersichtsblatt!$B$14:$E$24,2,FALSE)=0,"",VLOOKUP(H307,Übersichtsblatt!$B$14:$E$24,2,FALSE)),"")</f>
        <v/>
      </c>
      <c r="J307">
        <f t="shared" ca="1" si="25"/>
        <v>0</v>
      </c>
      <c r="K307">
        <v>13.5</v>
      </c>
    </row>
    <row r="308" spans="1:11">
      <c r="A308">
        <f t="shared" ca="1" si="26"/>
        <v>2025</v>
      </c>
      <c r="B308" s="140">
        <f t="shared" ca="1" si="27"/>
        <v>45963</v>
      </c>
      <c r="C308" t="str">
        <f ca="1">IFERROR(IF(VLOOKUP($B308,Übersichtsblatt!$B$64:$E$68,2,FALSE)=0,"",VLOOKUP($B308,Übersichtsblatt!$B$64:$E$68,2,FALSE)),"")</f>
        <v/>
      </c>
      <c r="D308">
        <f t="shared" ca="1" si="24"/>
        <v>0</v>
      </c>
      <c r="E308">
        <v>-13.5</v>
      </c>
      <c r="G308">
        <f t="shared" ca="1" si="28"/>
        <v>2025</v>
      </c>
      <c r="H308" s="140">
        <f t="shared" ca="1" si="29"/>
        <v>45963</v>
      </c>
      <c r="I308" t="str">
        <f ca="1">IFERROR(IF(VLOOKUP($H308,Übersichtsblatt!$B$14:$E$24,2,FALSE)=0,"",VLOOKUP(H308,Übersichtsblatt!$B$14:$E$24,2,FALSE)),"")</f>
        <v/>
      </c>
      <c r="J308">
        <f t="shared" ca="1" si="25"/>
        <v>0</v>
      </c>
      <c r="K308">
        <v>13.5</v>
      </c>
    </row>
    <row r="309" spans="1:11">
      <c r="A309">
        <f t="shared" ca="1" si="26"/>
        <v>2025</v>
      </c>
      <c r="B309" s="140">
        <f t="shared" ca="1" si="27"/>
        <v>45964</v>
      </c>
      <c r="C309" t="str">
        <f ca="1">IFERROR(IF(VLOOKUP($B309,Übersichtsblatt!$B$64:$E$68,2,FALSE)=0,"",VLOOKUP($B309,Übersichtsblatt!$B$64:$E$68,2,FALSE)),"")</f>
        <v/>
      </c>
      <c r="D309">
        <f t="shared" ca="1" si="24"/>
        <v>0</v>
      </c>
      <c r="E309">
        <v>-13.5</v>
      </c>
      <c r="G309">
        <f t="shared" ca="1" si="28"/>
        <v>2025</v>
      </c>
      <c r="H309" s="140">
        <f t="shared" ca="1" si="29"/>
        <v>45964</v>
      </c>
      <c r="I309" t="str">
        <f ca="1">IFERROR(IF(VLOOKUP($H309,Übersichtsblatt!$B$14:$E$24,2,FALSE)=0,"",VLOOKUP(H309,Übersichtsblatt!$B$14:$E$24,2,FALSE)),"")</f>
        <v/>
      </c>
      <c r="J309">
        <f t="shared" ca="1" si="25"/>
        <v>0</v>
      </c>
      <c r="K309">
        <v>13.5</v>
      </c>
    </row>
    <row r="310" spans="1:11">
      <c r="A310">
        <f t="shared" ca="1" si="26"/>
        <v>2025</v>
      </c>
      <c r="B310" s="140">
        <f t="shared" ca="1" si="27"/>
        <v>45965</v>
      </c>
      <c r="C310" t="str">
        <f ca="1">IFERROR(IF(VLOOKUP($B310,Übersichtsblatt!$B$64:$E$68,2,FALSE)=0,"",VLOOKUP($B310,Übersichtsblatt!$B$64:$E$68,2,FALSE)),"")</f>
        <v/>
      </c>
      <c r="D310">
        <f t="shared" ca="1" si="24"/>
        <v>0</v>
      </c>
      <c r="E310">
        <v>-13.5</v>
      </c>
      <c r="G310">
        <f t="shared" ca="1" si="28"/>
        <v>2025</v>
      </c>
      <c r="H310" s="140">
        <f t="shared" ca="1" si="29"/>
        <v>45965</v>
      </c>
      <c r="I310" t="str">
        <f ca="1">IFERROR(IF(VLOOKUP($H310,Übersichtsblatt!$B$14:$E$24,2,FALSE)=0,"",VLOOKUP(H310,Übersichtsblatt!$B$14:$E$24,2,FALSE)),"")</f>
        <v/>
      </c>
      <c r="J310">
        <f t="shared" ca="1" si="25"/>
        <v>0</v>
      </c>
      <c r="K310">
        <v>13.5</v>
      </c>
    </row>
    <row r="311" spans="1:11">
      <c r="A311">
        <f t="shared" ca="1" si="26"/>
        <v>2025</v>
      </c>
      <c r="B311" s="140">
        <f t="shared" ca="1" si="27"/>
        <v>45966</v>
      </c>
      <c r="C311" t="str">
        <f ca="1">IFERROR(IF(VLOOKUP($B311,Übersichtsblatt!$B$64:$E$68,2,FALSE)=0,"",VLOOKUP($B311,Übersichtsblatt!$B$64:$E$68,2,FALSE)),"")</f>
        <v/>
      </c>
      <c r="D311">
        <f t="shared" ca="1" si="24"/>
        <v>0</v>
      </c>
      <c r="E311">
        <v>-13.5</v>
      </c>
      <c r="G311">
        <f t="shared" ca="1" si="28"/>
        <v>2025</v>
      </c>
      <c r="H311" s="140">
        <f t="shared" ca="1" si="29"/>
        <v>45966</v>
      </c>
      <c r="I311" t="str">
        <f ca="1">IFERROR(IF(VLOOKUP($H311,Übersichtsblatt!$B$14:$E$24,2,FALSE)=0,"",VLOOKUP(H311,Übersichtsblatt!$B$14:$E$24,2,FALSE)),"")</f>
        <v/>
      </c>
      <c r="J311">
        <f t="shared" ca="1" si="25"/>
        <v>0</v>
      </c>
      <c r="K311">
        <v>13.5</v>
      </c>
    </row>
    <row r="312" spans="1:11">
      <c r="A312">
        <f t="shared" ca="1" si="26"/>
        <v>2025</v>
      </c>
      <c r="B312" s="140">
        <f t="shared" ca="1" si="27"/>
        <v>45967</v>
      </c>
      <c r="C312" t="str">
        <f ca="1">IFERROR(IF(VLOOKUP($B312,Übersichtsblatt!$B$64:$E$68,2,FALSE)=0,"",VLOOKUP($B312,Übersichtsblatt!$B$64:$E$68,2,FALSE)),"")</f>
        <v/>
      </c>
      <c r="D312">
        <f t="shared" ca="1" si="24"/>
        <v>0</v>
      </c>
      <c r="E312">
        <v>-13.5</v>
      </c>
      <c r="G312">
        <f t="shared" ca="1" si="28"/>
        <v>2025</v>
      </c>
      <c r="H312" s="140">
        <f t="shared" ca="1" si="29"/>
        <v>45967</v>
      </c>
      <c r="I312" t="str">
        <f ca="1">IFERROR(IF(VLOOKUP($H312,Übersichtsblatt!$B$14:$E$24,2,FALSE)=0,"",VLOOKUP(H312,Übersichtsblatt!$B$14:$E$24,2,FALSE)),"")</f>
        <v/>
      </c>
      <c r="J312">
        <f t="shared" ca="1" si="25"/>
        <v>0</v>
      </c>
      <c r="K312">
        <v>13.5</v>
      </c>
    </row>
    <row r="313" spans="1:11">
      <c r="A313">
        <f t="shared" ca="1" si="26"/>
        <v>2025</v>
      </c>
      <c r="B313" s="140">
        <f t="shared" ca="1" si="27"/>
        <v>45968</v>
      </c>
      <c r="C313" t="str">
        <f ca="1">IFERROR(IF(VLOOKUP($B313,Übersichtsblatt!$B$64:$E$68,2,FALSE)=0,"",VLOOKUP($B313,Übersichtsblatt!$B$64:$E$68,2,FALSE)),"")</f>
        <v/>
      </c>
      <c r="D313">
        <f t="shared" ca="1" si="24"/>
        <v>0</v>
      </c>
      <c r="E313">
        <v>-13.5</v>
      </c>
      <c r="G313">
        <f t="shared" ca="1" si="28"/>
        <v>2025</v>
      </c>
      <c r="H313" s="140">
        <f t="shared" ca="1" si="29"/>
        <v>45968</v>
      </c>
      <c r="I313" t="str">
        <f ca="1">IFERROR(IF(VLOOKUP($H313,Übersichtsblatt!$B$14:$E$24,2,FALSE)=0,"",VLOOKUP(H313,Übersichtsblatt!$B$14:$E$24,2,FALSE)),"")</f>
        <v/>
      </c>
      <c r="J313">
        <f t="shared" ca="1" si="25"/>
        <v>0</v>
      </c>
      <c r="K313">
        <v>13.5</v>
      </c>
    </row>
    <row r="314" spans="1:11">
      <c r="A314">
        <f t="shared" ca="1" si="26"/>
        <v>2025</v>
      </c>
      <c r="B314" s="140">
        <f t="shared" ca="1" si="27"/>
        <v>45969</v>
      </c>
      <c r="C314" t="str">
        <f ca="1">IFERROR(IF(VLOOKUP($B314,Übersichtsblatt!$B$64:$E$68,2,FALSE)=0,"",VLOOKUP($B314,Übersichtsblatt!$B$64:$E$68,2,FALSE)),"")</f>
        <v/>
      </c>
      <c r="D314">
        <f t="shared" ca="1" si="24"/>
        <v>0</v>
      </c>
      <c r="E314">
        <v>-13.5</v>
      </c>
      <c r="G314">
        <f t="shared" ca="1" si="28"/>
        <v>2025</v>
      </c>
      <c r="H314" s="140">
        <f t="shared" ca="1" si="29"/>
        <v>45969</v>
      </c>
      <c r="I314" t="str">
        <f ca="1">IFERROR(IF(VLOOKUP($H314,Übersichtsblatt!$B$14:$E$24,2,FALSE)=0,"",VLOOKUP(H314,Übersichtsblatt!$B$14:$E$24,2,FALSE)),"")</f>
        <v/>
      </c>
      <c r="J314">
        <f t="shared" ca="1" si="25"/>
        <v>0</v>
      </c>
      <c r="K314">
        <v>13.5</v>
      </c>
    </row>
    <row r="315" spans="1:11">
      <c r="A315">
        <f t="shared" ca="1" si="26"/>
        <v>2025</v>
      </c>
      <c r="B315" s="140">
        <f t="shared" ca="1" si="27"/>
        <v>45970</v>
      </c>
      <c r="C315" t="str">
        <f ca="1">IFERROR(IF(VLOOKUP($B315,Übersichtsblatt!$B$64:$E$68,2,FALSE)=0,"",VLOOKUP($B315,Übersichtsblatt!$B$64:$E$68,2,FALSE)),"")</f>
        <v/>
      </c>
      <c r="D315">
        <f t="shared" ca="1" si="24"/>
        <v>0</v>
      </c>
      <c r="E315">
        <v>-13.5</v>
      </c>
      <c r="G315">
        <f t="shared" ca="1" si="28"/>
        <v>2025</v>
      </c>
      <c r="H315" s="140">
        <f t="shared" ca="1" si="29"/>
        <v>45970</v>
      </c>
      <c r="I315" t="str">
        <f ca="1">IFERROR(IF(VLOOKUP($H315,Übersichtsblatt!$B$14:$E$24,2,FALSE)=0,"",VLOOKUP(H315,Übersichtsblatt!$B$14:$E$24,2,FALSE)),"")</f>
        <v/>
      </c>
      <c r="J315">
        <f t="shared" ca="1" si="25"/>
        <v>0</v>
      </c>
      <c r="K315">
        <v>13.5</v>
      </c>
    </row>
    <row r="316" spans="1:11">
      <c r="A316">
        <f t="shared" ca="1" si="26"/>
        <v>2025</v>
      </c>
      <c r="B316" s="140">
        <f t="shared" ca="1" si="27"/>
        <v>45971</v>
      </c>
      <c r="C316" t="str">
        <f ca="1">IFERROR(IF(VLOOKUP($B316,Übersichtsblatt!$B$64:$E$68,2,FALSE)=0,"",VLOOKUP($B316,Übersichtsblatt!$B$64:$E$68,2,FALSE)),"")</f>
        <v/>
      </c>
      <c r="D316">
        <f t="shared" ca="1" si="24"/>
        <v>0</v>
      </c>
      <c r="E316">
        <v>-13.5</v>
      </c>
      <c r="G316">
        <f t="shared" ca="1" si="28"/>
        <v>2025</v>
      </c>
      <c r="H316" s="140">
        <f t="shared" ca="1" si="29"/>
        <v>45971</v>
      </c>
      <c r="I316" t="str">
        <f ca="1">IFERROR(IF(VLOOKUP($H316,Übersichtsblatt!$B$14:$E$24,2,FALSE)=0,"",VLOOKUP(H316,Übersichtsblatt!$B$14:$E$24,2,FALSE)),"")</f>
        <v/>
      </c>
      <c r="J316">
        <f t="shared" ca="1" si="25"/>
        <v>0</v>
      </c>
      <c r="K316">
        <v>13.5</v>
      </c>
    </row>
    <row r="317" spans="1:11">
      <c r="A317">
        <f t="shared" ca="1" si="26"/>
        <v>2025</v>
      </c>
      <c r="B317" s="140">
        <f t="shared" ca="1" si="27"/>
        <v>45972</v>
      </c>
      <c r="C317" t="str">
        <f ca="1">IFERROR(IF(VLOOKUP($B317,Übersichtsblatt!$B$64:$E$68,2,FALSE)=0,"",VLOOKUP($B317,Übersichtsblatt!$B$64:$E$68,2,FALSE)),"")</f>
        <v/>
      </c>
      <c r="D317">
        <f t="shared" ca="1" si="24"/>
        <v>0</v>
      </c>
      <c r="E317">
        <v>-13.5</v>
      </c>
      <c r="G317">
        <f t="shared" ca="1" si="28"/>
        <v>2025</v>
      </c>
      <c r="H317" s="140">
        <f t="shared" ca="1" si="29"/>
        <v>45972</v>
      </c>
      <c r="I317" t="str">
        <f ca="1">IFERROR(IF(VLOOKUP($H317,Übersichtsblatt!$B$14:$E$24,2,FALSE)=0,"",VLOOKUP(H317,Übersichtsblatt!$B$14:$E$24,2,FALSE)),"")</f>
        <v/>
      </c>
      <c r="J317">
        <f t="shared" ca="1" si="25"/>
        <v>0</v>
      </c>
      <c r="K317">
        <v>13.5</v>
      </c>
    </row>
    <row r="318" spans="1:11">
      <c r="A318">
        <f t="shared" ca="1" si="26"/>
        <v>2025</v>
      </c>
      <c r="B318" s="140">
        <f t="shared" ca="1" si="27"/>
        <v>45973</v>
      </c>
      <c r="C318" t="str">
        <f ca="1">IFERROR(IF(VLOOKUP($B318,Übersichtsblatt!$B$64:$E$68,2,FALSE)=0,"",VLOOKUP($B318,Übersichtsblatt!$B$64:$E$68,2,FALSE)),"")</f>
        <v/>
      </c>
      <c r="D318">
        <f t="shared" ca="1" si="24"/>
        <v>0</v>
      </c>
      <c r="E318">
        <v>-13.5</v>
      </c>
      <c r="G318">
        <f t="shared" ca="1" si="28"/>
        <v>2025</v>
      </c>
      <c r="H318" s="140">
        <f t="shared" ca="1" si="29"/>
        <v>45973</v>
      </c>
      <c r="I318" t="str">
        <f ca="1">IFERROR(IF(VLOOKUP($H318,Übersichtsblatt!$B$14:$E$24,2,FALSE)=0,"",VLOOKUP(H318,Übersichtsblatt!$B$14:$E$24,2,FALSE)),"")</f>
        <v/>
      </c>
      <c r="J318">
        <f t="shared" ca="1" si="25"/>
        <v>0</v>
      </c>
      <c r="K318">
        <v>13.5</v>
      </c>
    </row>
    <row r="319" spans="1:11">
      <c r="A319">
        <f t="shared" ca="1" si="26"/>
        <v>2025</v>
      </c>
      <c r="B319" s="140">
        <f t="shared" ca="1" si="27"/>
        <v>45974</v>
      </c>
      <c r="C319" t="str">
        <f ca="1">IFERROR(IF(VLOOKUP($B319,Übersichtsblatt!$B$64:$E$68,2,FALSE)=0,"",VLOOKUP($B319,Übersichtsblatt!$B$64:$E$68,2,FALSE)),"")</f>
        <v/>
      </c>
      <c r="D319">
        <f t="shared" ca="1" si="24"/>
        <v>0</v>
      </c>
      <c r="E319">
        <v>-13.5</v>
      </c>
      <c r="G319">
        <f t="shared" ca="1" si="28"/>
        <v>2025</v>
      </c>
      <c r="H319" s="140">
        <f t="shared" ca="1" si="29"/>
        <v>45974</v>
      </c>
      <c r="I319" t="str">
        <f ca="1">IFERROR(IF(VLOOKUP($H319,Übersichtsblatt!$B$14:$E$24,2,FALSE)=0,"",VLOOKUP(H319,Übersichtsblatt!$B$14:$E$24,2,FALSE)),"")</f>
        <v/>
      </c>
      <c r="J319">
        <f t="shared" ca="1" si="25"/>
        <v>0</v>
      </c>
      <c r="K319">
        <v>13.5</v>
      </c>
    </row>
    <row r="320" spans="1:11">
      <c r="A320">
        <f t="shared" ca="1" si="26"/>
        <v>2025</v>
      </c>
      <c r="B320" s="140">
        <f t="shared" ca="1" si="27"/>
        <v>45975</v>
      </c>
      <c r="C320" t="str">
        <f ca="1">IFERROR(IF(VLOOKUP($B320,Übersichtsblatt!$B$64:$E$68,2,FALSE)=0,"",VLOOKUP($B320,Übersichtsblatt!$B$64:$E$68,2,FALSE)),"")</f>
        <v/>
      </c>
      <c r="D320">
        <f t="shared" ca="1" si="24"/>
        <v>0</v>
      </c>
      <c r="E320">
        <v>-13.5</v>
      </c>
      <c r="G320">
        <f t="shared" ca="1" si="28"/>
        <v>2025</v>
      </c>
      <c r="H320" s="140">
        <f t="shared" ca="1" si="29"/>
        <v>45975</v>
      </c>
      <c r="I320" t="str">
        <f ca="1">IFERROR(IF(VLOOKUP($H320,Übersichtsblatt!$B$14:$E$24,2,FALSE)=0,"",VLOOKUP(H320,Übersichtsblatt!$B$14:$E$24,2,FALSE)),"")</f>
        <v/>
      </c>
      <c r="J320">
        <f t="shared" ca="1" si="25"/>
        <v>0</v>
      </c>
      <c r="K320">
        <v>13.5</v>
      </c>
    </row>
    <row r="321" spans="1:11">
      <c r="A321">
        <f t="shared" ca="1" si="26"/>
        <v>2025</v>
      </c>
      <c r="B321" s="140">
        <f t="shared" ca="1" si="27"/>
        <v>45976</v>
      </c>
      <c r="C321" t="str">
        <f ca="1">IFERROR(IF(VLOOKUP($B321,Übersichtsblatt!$B$64:$E$68,2,FALSE)=0,"",VLOOKUP($B321,Übersichtsblatt!$B$64:$E$68,2,FALSE)),"")</f>
        <v/>
      </c>
      <c r="D321">
        <f t="shared" ca="1" si="24"/>
        <v>0</v>
      </c>
      <c r="E321">
        <v>-13.5</v>
      </c>
      <c r="G321">
        <f t="shared" ca="1" si="28"/>
        <v>2025</v>
      </c>
      <c r="H321" s="140">
        <f t="shared" ca="1" si="29"/>
        <v>45976</v>
      </c>
      <c r="I321" t="str">
        <f ca="1">IFERROR(IF(VLOOKUP($H321,Übersichtsblatt!$B$14:$E$24,2,FALSE)=0,"",VLOOKUP(H321,Übersichtsblatt!$B$14:$E$24,2,FALSE)),"")</f>
        <v/>
      </c>
      <c r="J321">
        <f t="shared" ca="1" si="25"/>
        <v>0</v>
      </c>
      <c r="K321">
        <v>13.5</v>
      </c>
    </row>
    <row r="322" spans="1:11">
      <c r="A322">
        <f t="shared" ca="1" si="26"/>
        <v>2025</v>
      </c>
      <c r="B322" s="140">
        <f t="shared" ca="1" si="27"/>
        <v>45977</v>
      </c>
      <c r="C322" t="str">
        <f ca="1">IFERROR(IF(VLOOKUP($B322,Übersichtsblatt!$B$64:$E$68,2,FALSE)=0,"",VLOOKUP($B322,Übersichtsblatt!$B$64:$E$68,2,FALSE)),"")</f>
        <v/>
      </c>
      <c r="D322">
        <f t="shared" ca="1" si="24"/>
        <v>0</v>
      </c>
      <c r="E322">
        <v>-13.5</v>
      </c>
      <c r="G322">
        <f t="shared" ca="1" si="28"/>
        <v>2025</v>
      </c>
      <c r="H322" s="140">
        <f t="shared" ca="1" si="29"/>
        <v>45977</v>
      </c>
      <c r="I322" t="str">
        <f ca="1">IFERROR(IF(VLOOKUP($H322,Übersichtsblatt!$B$14:$E$24,2,FALSE)=0,"",VLOOKUP(H322,Übersichtsblatt!$B$14:$E$24,2,FALSE)),"")</f>
        <v/>
      </c>
      <c r="J322">
        <f t="shared" ca="1" si="25"/>
        <v>0</v>
      </c>
      <c r="K322">
        <v>13.5</v>
      </c>
    </row>
    <row r="323" spans="1:11">
      <c r="A323">
        <f t="shared" ca="1" si="26"/>
        <v>2025</v>
      </c>
      <c r="B323" s="140">
        <f t="shared" ca="1" si="27"/>
        <v>45978</v>
      </c>
      <c r="C323" t="str">
        <f ca="1">IFERROR(IF(VLOOKUP($B323,Übersichtsblatt!$B$64:$E$68,2,FALSE)=0,"",VLOOKUP($B323,Übersichtsblatt!$B$64:$E$68,2,FALSE)),"")</f>
        <v/>
      </c>
      <c r="D323">
        <f t="shared" ca="1" si="24"/>
        <v>0</v>
      </c>
      <c r="E323">
        <v>-13.5</v>
      </c>
      <c r="G323">
        <f t="shared" ca="1" si="28"/>
        <v>2025</v>
      </c>
      <c r="H323" s="140">
        <f t="shared" ca="1" si="29"/>
        <v>45978</v>
      </c>
      <c r="I323" t="str">
        <f ca="1">IFERROR(IF(VLOOKUP($H323,Übersichtsblatt!$B$14:$E$24,2,FALSE)=0,"",VLOOKUP(H323,Übersichtsblatt!$B$14:$E$24,2,FALSE)),"")</f>
        <v/>
      </c>
      <c r="J323">
        <f t="shared" ca="1" si="25"/>
        <v>0</v>
      </c>
      <c r="K323">
        <v>13.5</v>
      </c>
    </row>
    <row r="324" spans="1:11">
      <c r="A324">
        <f t="shared" ca="1" si="26"/>
        <v>2025</v>
      </c>
      <c r="B324" s="140">
        <f t="shared" ca="1" si="27"/>
        <v>45979</v>
      </c>
      <c r="C324" t="str">
        <f ca="1">IFERROR(IF(VLOOKUP($B324,Übersichtsblatt!$B$64:$E$68,2,FALSE)=0,"",VLOOKUP($B324,Übersichtsblatt!$B$64:$E$68,2,FALSE)),"")</f>
        <v/>
      </c>
      <c r="D324">
        <f t="shared" ref="D324:D387" ca="1" si="30">IF($C324="",0,$E324)</f>
        <v>0</v>
      </c>
      <c r="E324">
        <v>-13.5</v>
      </c>
      <c r="G324">
        <f t="shared" ca="1" si="28"/>
        <v>2025</v>
      </c>
      <c r="H324" s="140">
        <f t="shared" ca="1" si="29"/>
        <v>45979</v>
      </c>
      <c r="I324" t="str">
        <f ca="1">IFERROR(IF(VLOOKUP($H324,Übersichtsblatt!$B$14:$E$24,2,FALSE)=0,"",VLOOKUP(H324,Übersichtsblatt!$B$14:$E$24,2,FALSE)),"")</f>
        <v/>
      </c>
      <c r="J324">
        <f t="shared" ref="J324:J387" ca="1" si="31">IF($I324="",0,$K324)</f>
        <v>0</v>
      </c>
      <c r="K324">
        <v>13.5</v>
      </c>
    </row>
    <row r="325" spans="1:11">
      <c r="A325">
        <f t="shared" ref="A325:A388" ca="1" si="32">YEAR(B325)</f>
        <v>2025</v>
      </c>
      <c r="B325" s="140">
        <f t="shared" ref="B325:B388" ca="1" si="33">B324+1</f>
        <v>45980</v>
      </c>
      <c r="C325" t="str">
        <f ca="1">IFERROR(IF(VLOOKUP($B325,Übersichtsblatt!$B$64:$E$68,2,FALSE)=0,"",VLOOKUP($B325,Übersichtsblatt!$B$64:$E$68,2,FALSE)),"")</f>
        <v/>
      </c>
      <c r="D325">
        <f t="shared" ca="1" si="30"/>
        <v>0</v>
      </c>
      <c r="E325">
        <v>-13.5</v>
      </c>
      <c r="G325">
        <f t="shared" ref="G325:G388" ca="1" si="34">YEAR(H325)</f>
        <v>2025</v>
      </c>
      <c r="H325" s="140">
        <f t="shared" ref="H325:H388" ca="1" si="35">H324+1</f>
        <v>45980</v>
      </c>
      <c r="I325" t="str">
        <f ca="1">IFERROR(IF(VLOOKUP($H325,Übersichtsblatt!$B$14:$E$24,2,FALSE)=0,"",VLOOKUP(H325,Übersichtsblatt!$B$14:$E$24,2,FALSE)),"")</f>
        <v/>
      </c>
      <c r="J325">
        <f t="shared" ca="1" si="31"/>
        <v>0</v>
      </c>
      <c r="K325">
        <v>13.5</v>
      </c>
    </row>
    <row r="326" spans="1:11">
      <c r="A326">
        <f t="shared" ca="1" si="32"/>
        <v>2025</v>
      </c>
      <c r="B326" s="140">
        <f t="shared" ca="1" si="33"/>
        <v>45981</v>
      </c>
      <c r="C326" t="str">
        <f ca="1">IFERROR(IF(VLOOKUP($B326,Übersichtsblatt!$B$64:$E$68,2,FALSE)=0,"",VLOOKUP($B326,Übersichtsblatt!$B$64:$E$68,2,FALSE)),"")</f>
        <v/>
      </c>
      <c r="D326">
        <f t="shared" ca="1" si="30"/>
        <v>0</v>
      </c>
      <c r="E326">
        <v>-13.5</v>
      </c>
      <c r="G326">
        <f t="shared" ca="1" si="34"/>
        <v>2025</v>
      </c>
      <c r="H326" s="140">
        <f t="shared" ca="1" si="35"/>
        <v>45981</v>
      </c>
      <c r="I326" t="str">
        <f ca="1">IFERROR(IF(VLOOKUP($H326,Übersichtsblatt!$B$14:$E$24,2,FALSE)=0,"",VLOOKUP(H326,Übersichtsblatt!$B$14:$E$24,2,FALSE)),"")</f>
        <v/>
      </c>
      <c r="J326">
        <f t="shared" ca="1" si="31"/>
        <v>0</v>
      </c>
      <c r="K326">
        <v>13.5</v>
      </c>
    </row>
    <row r="327" spans="1:11">
      <c r="A327">
        <f t="shared" ca="1" si="32"/>
        <v>2025</v>
      </c>
      <c r="B327" s="140">
        <f t="shared" ca="1" si="33"/>
        <v>45982</v>
      </c>
      <c r="C327" t="str">
        <f ca="1">IFERROR(IF(VLOOKUP($B327,Übersichtsblatt!$B$64:$E$68,2,FALSE)=0,"",VLOOKUP($B327,Übersichtsblatt!$B$64:$E$68,2,FALSE)),"")</f>
        <v/>
      </c>
      <c r="D327">
        <f t="shared" ca="1" si="30"/>
        <v>0</v>
      </c>
      <c r="E327">
        <v>-13.5</v>
      </c>
      <c r="G327">
        <f t="shared" ca="1" si="34"/>
        <v>2025</v>
      </c>
      <c r="H327" s="140">
        <f t="shared" ca="1" si="35"/>
        <v>45982</v>
      </c>
      <c r="I327" t="str">
        <f ca="1">IFERROR(IF(VLOOKUP($H327,Übersichtsblatt!$B$14:$E$24,2,FALSE)=0,"",VLOOKUP(H327,Übersichtsblatt!$B$14:$E$24,2,FALSE)),"")</f>
        <v/>
      </c>
      <c r="J327">
        <f t="shared" ca="1" si="31"/>
        <v>0</v>
      </c>
      <c r="K327">
        <v>13.5</v>
      </c>
    </row>
    <row r="328" spans="1:11">
      <c r="A328">
        <f t="shared" ca="1" si="32"/>
        <v>2025</v>
      </c>
      <c r="B328" s="140">
        <f t="shared" ca="1" si="33"/>
        <v>45983</v>
      </c>
      <c r="C328" t="str">
        <f ca="1">IFERROR(IF(VLOOKUP($B328,Übersichtsblatt!$B$64:$E$68,2,FALSE)=0,"",VLOOKUP($B328,Übersichtsblatt!$B$64:$E$68,2,FALSE)),"")</f>
        <v/>
      </c>
      <c r="D328">
        <f t="shared" ca="1" si="30"/>
        <v>0</v>
      </c>
      <c r="E328">
        <v>-13.5</v>
      </c>
      <c r="G328">
        <f t="shared" ca="1" si="34"/>
        <v>2025</v>
      </c>
      <c r="H328" s="140">
        <f t="shared" ca="1" si="35"/>
        <v>45983</v>
      </c>
      <c r="I328" t="str">
        <f ca="1">IFERROR(IF(VLOOKUP($H328,Übersichtsblatt!$B$14:$E$24,2,FALSE)=0,"",VLOOKUP(H328,Übersichtsblatt!$B$14:$E$24,2,FALSE)),"")</f>
        <v/>
      </c>
      <c r="J328">
        <f t="shared" ca="1" si="31"/>
        <v>0</v>
      </c>
      <c r="K328">
        <v>13.5</v>
      </c>
    </row>
    <row r="329" spans="1:11">
      <c r="A329">
        <f t="shared" ca="1" si="32"/>
        <v>2025</v>
      </c>
      <c r="B329" s="140">
        <f t="shared" ca="1" si="33"/>
        <v>45984</v>
      </c>
      <c r="C329" t="str">
        <f ca="1">IFERROR(IF(VLOOKUP($B329,Übersichtsblatt!$B$64:$E$68,2,FALSE)=0,"",VLOOKUP($B329,Übersichtsblatt!$B$64:$E$68,2,FALSE)),"")</f>
        <v/>
      </c>
      <c r="D329">
        <f t="shared" ca="1" si="30"/>
        <v>0</v>
      </c>
      <c r="E329">
        <v>-13.5</v>
      </c>
      <c r="G329">
        <f t="shared" ca="1" si="34"/>
        <v>2025</v>
      </c>
      <c r="H329" s="140">
        <f t="shared" ca="1" si="35"/>
        <v>45984</v>
      </c>
      <c r="I329" t="str">
        <f ca="1">IFERROR(IF(VLOOKUP($H329,Übersichtsblatt!$B$14:$E$24,2,FALSE)=0,"",VLOOKUP(H329,Übersichtsblatt!$B$14:$E$24,2,FALSE)),"")</f>
        <v/>
      </c>
      <c r="J329">
        <f t="shared" ca="1" si="31"/>
        <v>0</v>
      </c>
      <c r="K329">
        <v>13.5</v>
      </c>
    </row>
    <row r="330" spans="1:11">
      <c r="A330">
        <f t="shared" ca="1" si="32"/>
        <v>2025</v>
      </c>
      <c r="B330" s="140">
        <f t="shared" ca="1" si="33"/>
        <v>45985</v>
      </c>
      <c r="C330" t="str">
        <f ca="1">IFERROR(IF(VLOOKUP($B330,Übersichtsblatt!$B$64:$E$68,2,FALSE)=0,"",VLOOKUP($B330,Übersichtsblatt!$B$64:$E$68,2,FALSE)),"")</f>
        <v/>
      </c>
      <c r="D330">
        <f t="shared" ca="1" si="30"/>
        <v>0</v>
      </c>
      <c r="E330">
        <v>-13.5</v>
      </c>
      <c r="G330">
        <f t="shared" ca="1" si="34"/>
        <v>2025</v>
      </c>
      <c r="H330" s="140">
        <f t="shared" ca="1" si="35"/>
        <v>45985</v>
      </c>
      <c r="I330" t="str">
        <f ca="1">IFERROR(IF(VLOOKUP($H330,Übersichtsblatt!$B$14:$E$24,2,FALSE)=0,"",VLOOKUP(H330,Übersichtsblatt!$B$14:$E$24,2,FALSE)),"")</f>
        <v/>
      </c>
      <c r="J330">
        <f t="shared" ca="1" si="31"/>
        <v>0</v>
      </c>
      <c r="K330">
        <v>13.5</v>
      </c>
    </row>
    <row r="331" spans="1:11">
      <c r="A331">
        <f t="shared" ca="1" si="32"/>
        <v>2025</v>
      </c>
      <c r="B331" s="140">
        <f t="shared" ca="1" si="33"/>
        <v>45986</v>
      </c>
      <c r="C331" t="str">
        <f ca="1">IFERROR(IF(VLOOKUP($B331,Übersichtsblatt!$B$64:$E$68,2,FALSE)=0,"",VLOOKUP($B331,Übersichtsblatt!$B$64:$E$68,2,FALSE)),"")</f>
        <v/>
      </c>
      <c r="D331">
        <f t="shared" ca="1" si="30"/>
        <v>0</v>
      </c>
      <c r="E331">
        <v>-13.5</v>
      </c>
      <c r="G331">
        <f t="shared" ca="1" si="34"/>
        <v>2025</v>
      </c>
      <c r="H331" s="140">
        <f t="shared" ca="1" si="35"/>
        <v>45986</v>
      </c>
      <c r="I331" t="str">
        <f ca="1">IFERROR(IF(VLOOKUP($H331,Übersichtsblatt!$B$14:$E$24,2,FALSE)=0,"",VLOOKUP(H331,Übersichtsblatt!$B$14:$E$24,2,FALSE)),"")</f>
        <v/>
      </c>
      <c r="J331">
        <f t="shared" ca="1" si="31"/>
        <v>0</v>
      </c>
      <c r="K331">
        <v>13.5</v>
      </c>
    </row>
    <row r="332" spans="1:11">
      <c r="A332">
        <f t="shared" ca="1" si="32"/>
        <v>2025</v>
      </c>
      <c r="B332" s="140">
        <f t="shared" ca="1" si="33"/>
        <v>45987</v>
      </c>
      <c r="C332" t="str">
        <f ca="1">IFERROR(IF(VLOOKUP($B332,Übersichtsblatt!$B$64:$E$68,2,FALSE)=0,"",VLOOKUP($B332,Übersichtsblatt!$B$64:$E$68,2,FALSE)),"")</f>
        <v/>
      </c>
      <c r="D332">
        <f t="shared" ca="1" si="30"/>
        <v>0</v>
      </c>
      <c r="E332">
        <v>-13.5</v>
      </c>
      <c r="G332">
        <f t="shared" ca="1" si="34"/>
        <v>2025</v>
      </c>
      <c r="H332" s="140">
        <f t="shared" ca="1" si="35"/>
        <v>45987</v>
      </c>
      <c r="I332" t="str">
        <f ca="1">IFERROR(IF(VLOOKUP($H332,Übersichtsblatt!$B$14:$E$24,2,FALSE)=0,"",VLOOKUP(H332,Übersichtsblatt!$B$14:$E$24,2,FALSE)),"")</f>
        <v/>
      </c>
      <c r="J332">
        <f t="shared" ca="1" si="31"/>
        <v>0</v>
      </c>
      <c r="K332">
        <v>13.5</v>
      </c>
    </row>
    <row r="333" spans="1:11">
      <c r="A333">
        <f t="shared" ca="1" si="32"/>
        <v>2025</v>
      </c>
      <c r="B333" s="140">
        <f t="shared" ca="1" si="33"/>
        <v>45988</v>
      </c>
      <c r="C333" t="str">
        <f ca="1">IFERROR(IF(VLOOKUP($B333,Übersichtsblatt!$B$64:$E$68,2,FALSE)=0,"",VLOOKUP($B333,Übersichtsblatt!$B$64:$E$68,2,FALSE)),"")</f>
        <v/>
      </c>
      <c r="D333">
        <f t="shared" ca="1" si="30"/>
        <v>0</v>
      </c>
      <c r="E333">
        <v>-13.5</v>
      </c>
      <c r="G333">
        <f t="shared" ca="1" si="34"/>
        <v>2025</v>
      </c>
      <c r="H333" s="140">
        <f t="shared" ca="1" si="35"/>
        <v>45988</v>
      </c>
      <c r="I333" t="str">
        <f ca="1">IFERROR(IF(VLOOKUP($H333,Übersichtsblatt!$B$14:$E$24,2,FALSE)=0,"",VLOOKUP(H333,Übersichtsblatt!$B$14:$E$24,2,FALSE)),"")</f>
        <v/>
      </c>
      <c r="J333">
        <f t="shared" ca="1" si="31"/>
        <v>0</v>
      </c>
      <c r="K333">
        <v>13.5</v>
      </c>
    </row>
    <row r="334" spans="1:11">
      <c r="A334">
        <f t="shared" ca="1" si="32"/>
        <v>2025</v>
      </c>
      <c r="B334" s="140">
        <f t="shared" ca="1" si="33"/>
        <v>45989</v>
      </c>
      <c r="C334" t="str">
        <f ca="1">IFERROR(IF(VLOOKUP($B334,Übersichtsblatt!$B$64:$E$68,2,FALSE)=0,"",VLOOKUP($B334,Übersichtsblatt!$B$64:$E$68,2,FALSE)),"")</f>
        <v/>
      </c>
      <c r="D334">
        <f t="shared" ca="1" si="30"/>
        <v>0</v>
      </c>
      <c r="E334">
        <v>-13.5</v>
      </c>
      <c r="G334">
        <f t="shared" ca="1" si="34"/>
        <v>2025</v>
      </c>
      <c r="H334" s="140">
        <f t="shared" ca="1" si="35"/>
        <v>45989</v>
      </c>
      <c r="I334" t="str">
        <f ca="1">IFERROR(IF(VLOOKUP($H334,Übersichtsblatt!$B$14:$E$24,2,FALSE)=0,"",VLOOKUP(H334,Übersichtsblatt!$B$14:$E$24,2,FALSE)),"")</f>
        <v/>
      </c>
      <c r="J334">
        <f t="shared" ca="1" si="31"/>
        <v>0</v>
      </c>
      <c r="K334">
        <v>13.5</v>
      </c>
    </row>
    <row r="335" spans="1:11">
      <c r="A335">
        <f t="shared" ca="1" si="32"/>
        <v>2025</v>
      </c>
      <c r="B335" s="140">
        <f t="shared" ca="1" si="33"/>
        <v>45990</v>
      </c>
      <c r="C335" t="str">
        <f ca="1">IFERROR(IF(VLOOKUP($B335,Übersichtsblatt!$B$64:$E$68,2,FALSE)=0,"",VLOOKUP($B335,Übersichtsblatt!$B$64:$E$68,2,FALSE)),"")</f>
        <v/>
      </c>
      <c r="D335">
        <f t="shared" ca="1" si="30"/>
        <v>0</v>
      </c>
      <c r="E335">
        <v>-13.5</v>
      </c>
      <c r="G335">
        <f t="shared" ca="1" si="34"/>
        <v>2025</v>
      </c>
      <c r="H335" s="140">
        <f t="shared" ca="1" si="35"/>
        <v>45990</v>
      </c>
      <c r="I335" t="str">
        <f ca="1">IFERROR(IF(VLOOKUP($H335,Übersichtsblatt!$B$14:$E$24,2,FALSE)=0,"",VLOOKUP(H335,Übersichtsblatt!$B$14:$E$24,2,FALSE)),"")</f>
        <v/>
      </c>
      <c r="J335">
        <f t="shared" ca="1" si="31"/>
        <v>0</v>
      </c>
      <c r="K335">
        <v>13.5</v>
      </c>
    </row>
    <row r="336" spans="1:11">
      <c r="A336">
        <f t="shared" ca="1" si="32"/>
        <v>2025</v>
      </c>
      <c r="B336" s="140">
        <f t="shared" ca="1" si="33"/>
        <v>45991</v>
      </c>
      <c r="C336" t="str">
        <f ca="1">IFERROR(IF(VLOOKUP($B336,Übersichtsblatt!$B$64:$E$68,2,FALSE)=0,"",VLOOKUP($B336,Übersichtsblatt!$B$64:$E$68,2,FALSE)),"")</f>
        <v/>
      </c>
      <c r="D336">
        <f t="shared" ca="1" si="30"/>
        <v>0</v>
      </c>
      <c r="E336">
        <v>-13.5</v>
      </c>
      <c r="G336">
        <f t="shared" ca="1" si="34"/>
        <v>2025</v>
      </c>
      <c r="H336" s="140">
        <f t="shared" ca="1" si="35"/>
        <v>45991</v>
      </c>
      <c r="I336" t="str">
        <f ca="1">IFERROR(IF(VLOOKUP($H336,Übersichtsblatt!$B$14:$E$24,2,FALSE)=0,"",VLOOKUP(H336,Übersichtsblatt!$B$14:$E$24,2,FALSE)),"")</f>
        <v/>
      </c>
      <c r="J336">
        <f t="shared" ca="1" si="31"/>
        <v>0</v>
      </c>
      <c r="K336">
        <v>13.5</v>
      </c>
    </row>
    <row r="337" spans="1:11">
      <c r="A337">
        <f t="shared" ca="1" si="32"/>
        <v>2025</v>
      </c>
      <c r="B337" s="140">
        <f t="shared" ca="1" si="33"/>
        <v>45992</v>
      </c>
      <c r="C337" t="str">
        <f ca="1">IFERROR(IF(VLOOKUP($B337,Übersichtsblatt!$B$64:$E$68,2,FALSE)=0,"",VLOOKUP($B337,Übersichtsblatt!$B$64:$E$68,2,FALSE)),"")</f>
        <v/>
      </c>
      <c r="D337">
        <f t="shared" ca="1" si="30"/>
        <v>0</v>
      </c>
      <c r="E337">
        <v>-10.5</v>
      </c>
      <c r="G337">
        <f t="shared" ca="1" si="34"/>
        <v>2025</v>
      </c>
      <c r="H337" s="140">
        <f t="shared" ca="1" si="35"/>
        <v>45992</v>
      </c>
      <c r="I337" t="str">
        <f ca="1">IFERROR(IF(VLOOKUP($H337,Übersichtsblatt!$B$14:$E$24,2,FALSE)=0,"",VLOOKUP(H337,Übersichtsblatt!$B$14:$E$24,2,FALSE)),"")</f>
        <v/>
      </c>
      <c r="J337">
        <f t="shared" ca="1" si="31"/>
        <v>0</v>
      </c>
      <c r="K337">
        <v>10.5</v>
      </c>
    </row>
    <row r="338" spans="1:11">
      <c r="A338">
        <f t="shared" ca="1" si="32"/>
        <v>2025</v>
      </c>
      <c r="B338" s="140">
        <f t="shared" ca="1" si="33"/>
        <v>45993</v>
      </c>
      <c r="C338" t="str">
        <f ca="1">IFERROR(IF(VLOOKUP($B338,Übersichtsblatt!$B$64:$E$68,2,FALSE)=0,"",VLOOKUP($B338,Übersichtsblatt!$B$64:$E$68,2,FALSE)),"")</f>
        <v/>
      </c>
      <c r="D338">
        <f t="shared" ca="1" si="30"/>
        <v>0</v>
      </c>
      <c r="E338">
        <v>-10.5</v>
      </c>
      <c r="G338">
        <f t="shared" ca="1" si="34"/>
        <v>2025</v>
      </c>
      <c r="H338" s="140">
        <f t="shared" ca="1" si="35"/>
        <v>45993</v>
      </c>
      <c r="I338" t="str">
        <f ca="1">IFERROR(IF(VLOOKUP($H338,Übersichtsblatt!$B$14:$E$24,2,FALSE)=0,"",VLOOKUP(H338,Übersichtsblatt!$B$14:$E$24,2,FALSE)),"")</f>
        <v/>
      </c>
      <c r="J338">
        <f t="shared" ca="1" si="31"/>
        <v>0</v>
      </c>
      <c r="K338">
        <v>10.5</v>
      </c>
    </row>
    <row r="339" spans="1:11">
      <c r="A339">
        <f t="shared" ca="1" si="32"/>
        <v>2025</v>
      </c>
      <c r="B339" s="140">
        <f t="shared" ca="1" si="33"/>
        <v>45994</v>
      </c>
      <c r="C339" t="str">
        <f ca="1">IFERROR(IF(VLOOKUP($B339,Übersichtsblatt!$B$64:$E$68,2,FALSE)=0,"",VLOOKUP($B339,Übersichtsblatt!$B$64:$E$68,2,FALSE)),"")</f>
        <v/>
      </c>
      <c r="D339">
        <f t="shared" ca="1" si="30"/>
        <v>0</v>
      </c>
      <c r="E339">
        <v>-10.5</v>
      </c>
      <c r="G339">
        <f t="shared" ca="1" si="34"/>
        <v>2025</v>
      </c>
      <c r="H339" s="140">
        <f t="shared" ca="1" si="35"/>
        <v>45994</v>
      </c>
      <c r="I339" t="str">
        <f ca="1">IFERROR(IF(VLOOKUP($H339,Übersichtsblatt!$B$14:$E$24,2,FALSE)=0,"",VLOOKUP(H339,Übersichtsblatt!$B$14:$E$24,2,FALSE)),"")</f>
        <v/>
      </c>
      <c r="J339">
        <f t="shared" ca="1" si="31"/>
        <v>0</v>
      </c>
      <c r="K339">
        <v>10.5</v>
      </c>
    </row>
    <row r="340" spans="1:11">
      <c r="A340">
        <f t="shared" ca="1" si="32"/>
        <v>2025</v>
      </c>
      <c r="B340" s="140">
        <f t="shared" ca="1" si="33"/>
        <v>45995</v>
      </c>
      <c r="C340" t="str">
        <f ca="1">IFERROR(IF(VLOOKUP($B340,Übersichtsblatt!$B$64:$E$68,2,FALSE)=0,"",VLOOKUP($B340,Übersichtsblatt!$B$64:$E$68,2,FALSE)),"")</f>
        <v/>
      </c>
      <c r="D340">
        <f t="shared" ca="1" si="30"/>
        <v>0</v>
      </c>
      <c r="E340">
        <v>-10.5</v>
      </c>
      <c r="G340">
        <f t="shared" ca="1" si="34"/>
        <v>2025</v>
      </c>
      <c r="H340" s="140">
        <f t="shared" ca="1" si="35"/>
        <v>45995</v>
      </c>
      <c r="I340" t="str">
        <f ca="1">IFERROR(IF(VLOOKUP($H340,Übersichtsblatt!$B$14:$E$24,2,FALSE)=0,"",VLOOKUP(H340,Übersichtsblatt!$B$14:$E$24,2,FALSE)),"")</f>
        <v/>
      </c>
      <c r="J340">
        <f t="shared" ca="1" si="31"/>
        <v>0</v>
      </c>
      <c r="K340">
        <v>10.5</v>
      </c>
    </row>
    <row r="341" spans="1:11">
      <c r="A341">
        <f t="shared" ca="1" si="32"/>
        <v>2025</v>
      </c>
      <c r="B341" s="140">
        <f t="shared" ca="1" si="33"/>
        <v>45996</v>
      </c>
      <c r="C341" t="str">
        <f ca="1">IFERROR(IF(VLOOKUP($B341,Übersichtsblatt!$B$64:$E$68,2,FALSE)=0,"",VLOOKUP($B341,Übersichtsblatt!$B$64:$E$68,2,FALSE)),"")</f>
        <v/>
      </c>
      <c r="D341">
        <f t="shared" ca="1" si="30"/>
        <v>0</v>
      </c>
      <c r="E341">
        <v>-10.5</v>
      </c>
      <c r="G341">
        <f t="shared" ca="1" si="34"/>
        <v>2025</v>
      </c>
      <c r="H341" s="140">
        <f t="shared" ca="1" si="35"/>
        <v>45996</v>
      </c>
      <c r="I341" t="str">
        <f ca="1">IFERROR(IF(VLOOKUP($H341,Übersichtsblatt!$B$14:$E$24,2,FALSE)=0,"",VLOOKUP(H341,Übersichtsblatt!$B$14:$E$24,2,FALSE)),"")</f>
        <v/>
      </c>
      <c r="J341">
        <f t="shared" ca="1" si="31"/>
        <v>0</v>
      </c>
      <c r="K341">
        <v>10.5</v>
      </c>
    </row>
    <row r="342" spans="1:11">
      <c r="A342">
        <f t="shared" ca="1" si="32"/>
        <v>2025</v>
      </c>
      <c r="B342" s="140">
        <f t="shared" ca="1" si="33"/>
        <v>45997</v>
      </c>
      <c r="C342" t="str">
        <f ca="1">IFERROR(IF(VLOOKUP($B342,Übersichtsblatt!$B$64:$E$68,2,FALSE)=0,"",VLOOKUP($B342,Übersichtsblatt!$B$64:$E$68,2,FALSE)),"")</f>
        <v/>
      </c>
      <c r="D342">
        <f t="shared" ca="1" si="30"/>
        <v>0</v>
      </c>
      <c r="E342">
        <v>-10.5</v>
      </c>
      <c r="G342">
        <f t="shared" ca="1" si="34"/>
        <v>2025</v>
      </c>
      <c r="H342" s="140">
        <f t="shared" ca="1" si="35"/>
        <v>45997</v>
      </c>
      <c r="I342" t="str">
        <f ca="1">IFERROR(IF(VLOOKUP($H342,Übersichtsblatt!$B$14:$E$24,2,FALSE)=0,"",VLOOKUP(H342,Übersichtsblatt!$B$14:$E$24,2,FALSE)),"")</f>
        <v/>
      </c>
      <c r="J342">
        <f t="shared" ca="1" si="31"/>
        <v>0</v>
      </c>
      <c r="K342">
        <v>10.5</v>
      </c>
    </row>
    <row r="343" spans="1:11">
      <c r="A343">
        <f t="shared" ca="1" si="32"/>
        <v>2025</v>
      </c>
      <c r="B343" s="140">
        <f t="shared" ca="1" si="33"/>
        <v>45998</v>
      </c>
      <c r="C343" t="str">
        <f ca="1">IFERROR(IF(VLOOKUP($B343,Übersichtsblatt!$B$64:$E$68,2,FALSE)=0,"",VLOOKUP($B343,Übersichtsblatt!$B$64:$E$68,2,FALSE)),"")</f>
        <v/>
      </c>
      <c r="D343">
        <f t="shared" ca="1" si="30"/>
        <v>0</v>
      </c>
      <c r="E343">
        <v>-10.5</v>
      </c>
      <c r="G343">
        <f t="shared" ca="1" si="34"/>
        <v>2025</v>
      </c>
      <c r="H343" s="140">
        <f t="shared" ca="1" si="35"/>
        <v>45998</v>
      </c>
      <c r="I343" t="str">
        <f ca="1">IFERROR(IF(VLOOKUP($H343,Übersichtsblatt!$B$14:$E$24,2,FALSE)=0,"",VLOOKUP(H343,Übersichtsblatt!$B$14:$E$24,2,FALSE)),"")</f>
        <v/>
      </c>
      <c r="J343">
        <f t="shared" ca="1" si="31"/>
        <v>0</v>
      </c>
      <c r="K343">
        <v>10.5</v>
      </c>
    </row>
    <row r="344" spans="1:11">
      <c r="A344">
        <f t="shared" ca="1" si="32"/>
        <v>2025</v>
      </c>
      <c r="B344" s="140">
        <f t="shared" ca="1" si="33"/>
        <v>45999</v>
      </c>
      <c r="C344" t="str">
        <f ca="1">IFERROR(IF(VLOOKUP($B344,Übersichtsblatt!$B$64:$E$68,2,FALSE)=0,"",VLOOKUP($B344,Übersichtsblatt!$B$64:$E$68,2,FALSE)),"")</f>
        <v/>
      </c>
      <c r="D344">
        <f t="shared" ca="1" si="30"/>
        <v>0</v>
      </c>
      <c r="E344">
        <v>-10.5</v>
      </c>
      <c r="G344">
        <f t="shared" ca="1" si="34"/>
        <v>2025</v>
      </c>
      <c r="H344" s="140">
        <f t="shared" ca="1" si="35"/>
        <v>45999</v>
      </c>
      <c r="I344" t="str">
        <f ca="1">IFERROR(IF(VLOOKUP($H344,Übersichtsblatt!$B$14:$E$24,2,FALSE)=0,"",VLOOKUP(H344,Übersichtsblatt!$B$14:$E$24,2,FALSE)),"")</f>
        <v/>
      </c>
      <c r="J344">
        <f t="shared" ca="1" si="31"/>
        <v>0</v>
      </c>
      <c r="K344">
        <v>10.5</v>
      </c>
    </row>
    <row r="345" spans="1:11">
      <c r="A345">
        <f t="shared" ca="1" si="32"/>
        <v>2025</v>
      </c>
      <c r="B345" s="140">
        <f t="shared" ca="1" si="33"/>
        <v>46000</v>
      </c>
      <c r="C345" t="str">
        <f ca="1">IFERROR(IF(VLOOKUP($B345,Übersichtsblatt!$B$64:$E$68,2,FALSE)=0,"",VLOOKUP($B345,Übersichtsblatt!$B$64:$E$68,2,FALSE)),"")</f>
        <v/>
      </c>
      <c r="D345">
        <f t="shared" ca="1" si="30"/>
        <v>0</v>
      </c>
      <c r="E345">
        <v>-10.5</v>
      </c>
      <c r="G345">
        <f t="shared" ca="1" si="34"/>
        <v>2025</v>
      </c>
      <c r="H345" s="140">
        <f t="shared" ca="1" si="35"/>
        <v>46000</v>
      </c>
      <c r="I345" t="str">
        <f ca="1">IFERROR(IF(VLOOKUP($H345,Übersichtsblatt!$B$14:$E$24,2,FALSE)=0,"",VLOOKUP(H345,Übersichtsblatt!$B$14:$E$24,2,FALSE)),"")</f>
        <v/>
      </c>
      <c r="J345">
        <f t="shared" ca="1" si="31"/>
        <v>0</v>
      </c>
      <c r="K345">
        <v>10.5</v>
      </c>
    </row>
    <row r="346" spans="1:11">
      <c r="A346">
        <f t="shared" ca="1" si="32"/>
        <v>2025</v>
      </c>
      <c r="B346" s="140">
        <f t="shared" ca="1" si="33"/>
        <v>46001</v>
      </c>
      <c r="C346" t="str">
        <f ca="1">IFERROR(IF(VLOOKUP($B346,Übersichtsblatt!$B$64:$E$68,2,FALSE)=0,"",VLOOKUP($B346,Übersichtsblatt!$B$64:$E$68,2,FALSE)),"")</f>
        <v/>
      </c>
      <c r="D346">
        <f t="shared" ca="1" si="30"/>
        <v>0</v>
      </c>
      <c r="E346">
        <v>-10.5</v>
      </c>
      <c r="G346">
        <f t="shared" ca="1" si="34"/>
        <v>2025</v>
      </c>
      <c r="H346" s="140">
        <f t="shared" ca="1" si="35"/>
        <v>46001</v>
      </c>
      <c r="I346" t="str">
        <f ca="1">IFERROR(IF(VLOOKUP($H346,Übersichtsblatt!$B$14:$E$24,2,FALSE)=0,"",VLOOKUP(H346,Übersichtsblatt!$B$14:$E$24,2,FALSE)),"")</f>
        <v/>
      </c>
      <c r="J346">
        <f t="shared" ca="1" si="31"/>
        <v>0</v>
      </c>
      <c r="K346">
        <v>10.5</v>
      </c>
    </row>
    <row r="347" spans="1:11">
      <c r="A347">
        <f t="shared" ca="1" si="32"/>
        <v>2025</v>
      </c>
      <c r="B347" s="140">
        <f t="shared" ca="1" si="33"/>
        <v>46002</v>
      </c>
      <c r="C347" t="str">
        <f ca="1">IFERROR(IF(VLOOKUP($B347,Übersichtsblatt!$B$64:$E$68,2,FALSE)=0,"",VLOOKUP($B347,Übersichtsblatt!$B$64:$E$68,2,FALSE)),"")</f>
        <v/>
      </c>
      <c r="D347">
        <f t="shared" ca="1" si="30"/>
        <v>0</v>
      </c>
      <c r="E347">
        <v>-10.5</v>
      </c>
      <c r="G347">
        <f t="shared" ca="1" si="34"/>
        <v>2025</v>
      </c>
      <c r="H347" s="140">
        <f t="shared" ca="1" si="35"/>
        <v>46002</v>
      </c>
      <c r="I347" t="str">
        <f ca="1">IFERROR(IF(VLOOKUP($H347,Übersichtsblatt!$B$14:$E$24,2,FALSE)=0,"",VLOOKUP(H347,Übersichtsblatt!$B$14:$E$24,2,FALSE)),"")</f>
        <v/>
      </c>
      <c r="J347">
        <f t="shared" ca="1" si="31"/>
        <v>0</v>
      </c>
      <c r="K347">
        <v>10.5</v>
      </c>
    </row>
    <row r="348" spans="1:11">
      <c r="A348">
        <f t="shared" ca="1" si="32"/>
        <v>2025</v>
      </c>
      <c r="B348" s="140">
        <f t="shared" ca="1" si="33"/>
        <v>46003</v>
      </c>
      <c r="C348" t="str">
        <f ca="1">IFERROR(IF(VLOOKUP($B348,Übersichtsblatt!$B$64:$E$68,2,FALSE)=0,"",VLOOKUP($B348,Übersichtsblatt!$B$64:$E$68,2,FALSE)),"")</f>
        <v/>
      </c>
      <c r="D348">
        <f t="shared" ca="1" si="30"/>
        <v>0</v>
      </c>
      <c r="E348">
        <v>-10.5</v>
      </c>
      <c r="G348">
        <f t="shared" ca="1" si="34"/>
        <v>2025</v>
      </c>
      <c r="H348" s="140">
        <f t="shared" ca="1" si="35"/>
        <v>46003</v>
      </c>
      <c r="I348" t="str">
        <f ca="1">IFERROR(IF(VLOOKUP($H348,Übersichtsblatt!$B$14:$E$24,2,FALSE)=0,"",VLOOKUP(H348,Übersichtsblatt!$B$14:$E$24,2,FALSE)),"")</f>
        <v/>
      </c>
      <c r="J348">
        <f t="shared" ca="1" si="31"/>
        <v>0</v>
      </c>
      <c r="K348">
        <v>10.5</v>
      </c>
    </row>
    <row r="349" spans="1:11">
      <c r="A349">
        <f t="shared" ca="1" si="32"/>
        <v>2025</v>
      </c>
      <c r="B349" s="140">
        <f t="shared" ca="1" si="33"/>
        <v>46004</v>
      </c>
      <c r="C349" t="str">
        <f ca="1">IFERROR(IF(VLOOKUP($B349,Übersichtsblatt!$B$64:$E$68,2,FALSE)=0,"",VLOOKUP($B349,Übersichtsblatt!$B$64:$E$68,2,FALSE)),"")</f>
        <v/>
      </c>
      <c r="D349">
        <f t="shared" ca="1" si="30"/>
        <v>0</v>
      </c>
      <c r="E349">
        <v>-10.5</v>
      </c>
      <c r="G349">
        <f t="shared" ca="1" si="34"/>
        <v>2025</v>
      </c>
      <c r="H349" s="140">
        <f t="shared" ca="1" si="35"/>
        <v>46004</v>
      </c>
      <c r="I349" t="str">
        <f ca="1">IFERROR(IF(VLOOKUP($H349,Übersichtsblatt!$B$14:$E$24,2,FALSE)=0,"",VLOOKUP(H349,Übersichtsblatt!$B$14:$E$24,2,FALSE)),"")</f>
        <v/>
      </c>
      <c r="J349">
        <f t="shared" ca="1" si="31"/>
        <v>0</v>
      </c>
      <c r="K349">
        <v>10.5</v>
      </c>
    </row>
    <row r="350" spans="1:11">
      <c r="A350">
        <f t="shared" ca="1" si="32"/>
        <v>2025</v>
      </c>
      <c r="B350" s="140">
        <f t="shared" ca="1" si="33"/>
        <v>46005</v>
      </c>
      <c r="C350" t="str">
        <f ca="1">IFERROR(IF(VLOOKUP($B350,Übersichtsblatt!$B$64:$E$68,2,FALSE)=0,"",VLOOKUP($B350,Übersichtsblatt!$B$64:$E$68,2,FALSE)),"")</f>
        <v/>
      </c>
      <c r="D350">
        <f t="shared" ca="1" si="30"/>
        <v>0</v>
      </c>
      <c r="E350">
        <v>-10.5</v>
      </c>
      <c r="G350">
        <f t="shared" ca="1" si="34"/>
        <v>2025</v>
      </c>
      <c r="H350" s="140">
        <f t="shared" ca="1" si="35"/>
        <v>46005</v>
      </c>
      <c r="I350" t="str">
        <f ca="1">IFERROR(IF(VLOOKUP($H350,Übersichtsblatt!$B$14:$E$24,2,FALSE)=0,"",VLOOKUP(H350,Übersichtsblatt!$B$14:$E$24,2,FALSE)),"")</f>
        <v/>
      </c>
      <c r="J350">
        <f t="shared" ca="1" si="31"/>
        <v>0</v>
      </c>
      <c r="K350">
        <v>10.5</v>
      </c>
    </row>
    <row r="351" spans="1:11">
      <c r="A351">
        <f t="shared" ca="1" si="32"/>
        <v>2025</v>
      </c>
      <c r="B351" s="140">
        <f t="shared" ca="1" si="33"/>
        <v>46006</v>
      </c>
      <c r="C351" t="str">
        <f ca="1">IFERROR(IF(VLOOKUP($B351,Übersichtsblatt!$B$64:$E$68,2,FALSE)=0,"",VLOOKUP($B351,Übersichtsblatt!$B$64:$E$68,2,FALSE)),"")</f>
        <v/>
      </c>
      <c r="D351">
        <f t="shared" ca="1" si="30"/>
        <v>0</v>
      </c>
      <c r="E351">
        <v>-10.5</v>
      </c>
      <c r="G351">
        <f t="shared" ca="1" si="34"/>
        <v>2025</v>
      </c>
      <c r="H351" s="140">
        <f t="shared" ca="1" si="35"/>
        <v>46006</v>
      </c>
      <c r="I351" t="str">
        <f ca="1">IFERROR(IF(VLOOKUP($H351,Übersichtsblatt!$B$14:$E$24,2,FALSE)=0,"",VLOOKUP(H351,Übersichtsblatt!$B$14:$E$24,2,FALSE)),"")</f>
        <v/>
      </c>
      <c r="J351">
        <f t="shared" ca="1" si="31"/>
        <v>0</v>
      </c>
      <c r="K351">
        <v>10.5</v>
      </c>
    </row>
    <row r="352" spans="1:11">
      <c r="A352">
        <f t="shared" ca="1" si="32"/>
        <v>2025</v>
      </c>
      <c r="B352" s="140">
        <f t="shared" ca="1" si="33"/>
        <v>46007</v>
      </c>
      <c r="C352" t="str">
        <f ca="1">IFERROR(IF(VLOOKUP($B352,Übersichtsblatt!$B$64:$E$68,2,FALSE)=0,"",VLOOKUP($B352,Übersichtsblatt!$B$64:$E$68,2,FALSE)),"")</f>
        <v/>
      </c>
      <c r="D352">
        <f t="shared" ca="1" si="30"/>
        <v>0</v>
      </c>
      <c r="E352">
        <v>-10.5</v>
      </c>
      <c r="G352">
        <f t="shared" ca="1" si="34"/>
        <v>2025</v>
      </c>
      <c r="H352" s="140">
        <f t="shared" ca="1" si="35"/>
        <v>46007</v>
      </c>
      <c r="I352" t="str">
        <f ca="1">IFERROR(IF(VLOOKUP($H352,Übersichtsblatt!$B$14:$E$24,2,FALSE)=0,"",VLOOKUP(H352,Übersichtsblatt!$B$14:$E$24,2,FALSE)),"")</f>
        <v/>
      </c>
      <c r="J352">
        <f t="shared" ca="1" si="31"/>
        <v>0</v>
      </c>
      <c r="K352">
        <v>10.5</v>
      </c>
    </row>
    <row r="353" spans="1:11">
      <c r="A353">
        <f t="shared" ca="1" si="32"/>
        <v>2025</v>
      </c>
      <c r="B353" s="140">
        <f t="shared" ca="1" si="33"/>
        <v>46008</v>
      </c>
      <c r="C353" t="str">
        <f ca="1">IFERROR(IF(VLOOKUP($B353,Übersichtsblatt!$B$64:$E$68,2,FALSE)=0,"",VLOOKUP($B353,Übersichtsblatt!$B$64:$E$68,2,FALSE)),"")</f>
        <v/>
      </c>
      <c r="D353">
        <f t="shared" ca="1" si="30"/>
        <v>0</v>
      </c>
      <c r="E353">
        <v>-10.5</v>
      </c>
      <c r="G353">
        <f t="shared" ca="1" si="34"/>
        <v>2025</v>
      </c>
      <c r="H353" s="140">
        <f t="shared" ca="1" si="35"/>
        <v>46008</v>
      </c>
      <c r="I353" t="str">
        <f ca="1">IFERROR(IF(VLOOKUP($H353,Übersichtsblatt!$B$14:$E$24,2,FALSE)=0,"",VLOOKUP(H353,Übersichtsblatt!$B$14:$E$24,2,FALSE)),"")</f>
        <v/>
      </c>
      <c r="J353">
        <f t="shared" ca="1" si="31"/>
        <v>0</v>
      </c>
      <c r="K353">
        <v>10.5</v>
      </c>
    </row>
    <row r="354" spans="1:11">
      <c r="A354">
        <f t="shared" ca="1" si="32"/>
        <v>2025</v>
      </c>
      <c r="B354" s="140">
        <f t="shared" ca="1" si="33"/>
        <v>46009</v>
      </c>
      <c r="C354" t="str">
        <f ca="1">IFERROR(IF(VLOOKUP($B354,Übersichtsblatt!$B$64:$E$68,2,FALSE)=0,"",VLOOKUP($B354,Übersichtsblatt!$B$64:$E$68,2,FALSE)),"")</f>
        <v/>
      </c>
      <c r="D354">
        <f t="shared" ca="1" si="30"/>
        <v>0</v>
      </c>
      <c r="E354">
        <v>-10.5</v>
      </c>
      <c r="G354">
        <f t="shared" ca="1" si="34"/>
        <v>2025</v>
      </c>
      <c r="H354" s="140">
        <f t="shared" ca="1" si="35"/>
        <v>46009</v>
      </c>
      <c r="I354" t="str">
        <f ca="1">IFERROR(IF(VLOOKUP($H354,Übersichtsblatt!$B$14:$E$24,2,FALSE)=0,"",VLOOKUP(H354,Übersichtsblatt!$B$14:$E$24,2,FALSE)),"")</f>
        <v/>
      </c>
      <c r="J354">
        <f t="shared" ca="1" si="31"/>
        <v>0</v>
      </c>
      <c r="K354">
        <v>10.5</v>
      </c>
    </row>
    <row r="355" spans="1:11">
      <c r="A355">
        <f t="shared" ca="1" si="32"/>
        <v>2025</v>
      </c>
      <c r="B355" s="140">
        <f t="shared" ca="1" si="33"/>
        <v>46010</v>
      </c>
      <c r="C355" t="str">
        <f ca="1">IFERROR(IF(VLOOKUP($B355,Übersichtsblatt!$B$64:$E$68,2,FALSE)=0,"",VLOOKUP($B355,Übersichtsblatt!$B$64:$E$68,2,FALSE)),"")</f>
        <v/>
      </c>
      <c r="D355">
        <f t="shared" ca="1" si="30"/>
        <v>0</v>
      </c>
      <c r="E355">
        <v>-10.5</v>
      </c>
      <c r="G355">
        <f t="shared" ca="1" si="34"/>
        <v>2025</v>
      </c>
      <c r="H355" s="140">
        <f t="shared" ca="1" si="35"/>
        <v>46010</v>
      </c>
      <c r="I355" t="str">
        <f ca="1">IFERROR(IF(VLOOKUP($H355,Übersichtsblatt!$B$14:$E$24,2,FALSE)=0,"",VLOOKUP(H355,Übersichtsblatt!$B$14:$E$24,2,FALSE)),"")</f>
        <v/>
      </c>
      <c r="J355">
        <f t="shared" ca="1" si="31"/>
        <v>0</v>
      </c>
      <c r="K355">
        <v>10.5</v>
      </c>
    </row>
    <row r="356" spans="1:11">
      <c r="A356">
        <f t="shared" ca="1" si="32"/>
        <v>2025</v>
      </c>
      <c r="B356" s="140">
        <f t="shared" ca="1" si="33"/>
        <v>46011</v>
      </c>
      <c r="C356" t="str">
        <f ca="1">IFERROR(IF(VLOOKUP($B356,Übersichtsblatt!$B$64:$E$68,2,FALSE)=0,"",VLOOKUP($B356,Übersichtsblatt!$B$64:$E$68,2,FALSE)),"")</f>
        <v/>
      </c>
      <c r="D356">
        <f t="shared" ca="1" si="30"/>
        <v>0</v>
      </c>
      <c r="E356">
        <v>-10.5</v>
      </c>
      <c r="G356">
        <f t="shared" ca="1" si="34"/>
        <v>2025</v>
      </c>
      <c r="H356" s="140">
        <f t="shared" ca="1" si="35"/>
        <v>46011</v>
      </c>
      <c r="I356" t="str">
        <f ca="1">IFERROR(IF(VLOOKUP($H356,Übersichtsblatt!$B$14:$E$24,2,FALSE)=0,"",VLOOKUP(H356,Übersichtsblatt!$B$14:$E$24,2,FALSE)),"")</f>
        <v/>
      </c>
      <c r="J356">
        <f t="shared" ca="1" si="31"/>
        <v>0</v>
      </c>
      <c r="K356">
        <v>10.5</v>
      </c>
    </row>
    <row r="357" spans="1:11">
      <c r="A357">
        <f t="shared" ca="1" si="32"/>
        <v>2025</v>
      </c>
      <c r="B357" s="140">
        <f t="shared" ca="1" si="33"/>
        <v>46012</v>
      </c>
      <c r="C357" t="str">
        <f ca="1">IFERROR(IF(VLOOKUP($B357,Übersichtsblatt!$B$64:$E$68,2,FALSE)=0,"",VLOOKUP($B357,Übersichtsblatt!$B$64:$E$68,2,FALSE)),"")</f>
        <v/>
      </c>
      <c r="D357">
        <f t="shared" ca="1" si="30"/>
        <v>0</v>
      </c>
      <c r="E357">
        <v>-10.5</v>
      </c>
      <c r="G357">
        <f t="shared" ca="1" si="34"/>
        <v>2025</v>
      </c>
      <c r="H357" s="140">
        <f t="shared" ca="1" si="35"/>
        <v>46012</v>
      </c>
      <c r="I357" t="str">
        <f ca="1">IFERROR(IF(VLOOKUP($H357,Übersichtsblatt!$B$14:$E$24,2,FALSE)=0,"",VLOOKUP(H357,Übersichtsblatt!$B$14:$E$24,2,FALSE)),"")</f>
        <v/>
      </c>
      <c r="J357">
        <f t="shared" ca="1" si="31"/>
        <v>0</v>
      </c>
      <c r="K357">
        <v>10.5</v>
      </c>
    </row>
    <row r="358" spans="1:11">
      <c r="A358">
        <f t="shared" ca="1" si="32"/>
        <v>2025</v>
      </c>
      <c r="B358" s="140">
        <f t="shared" ca="1" si="33"/>
        <v>46013</v>
      </c>
      <c r="C358" t="str">
        <f ca="1">IFERROR(IF(VLOOKUP($B358,Übersichtsblatt!$B$64:$E$68,2,FALSE)=0,"",VLOOKUP($B358,Übersichtsblatt!$B$64:$E$68,2,FALSE)),"")</f>
        <v/>
      </c>
      <c r="D358">
        <f t="shared" ca="1" si="30"/>
        <v>0</v>
      </c>
      <c r="E358">
        <v>-10.5</v>
      </c>
      <c r="G358">
        <f t="shared" ca="1" si="34"/>
        <v>2025</v>
      </c>
      <c r="H358" s="140">
        <f t="shared" ca="1" si="35"/>
        <v>46013</v>
      </c>
      <c r="I358" t="str">
        <f ca="1">IFERROR(IF(VLOOKUP($H358,Übersichtsblatt!$B$14:$E$24,2,FALSE)=0,"",VLOOKUP(H358,Übersichtsblatt!$B$14:$E$24,2,FALSE)),"")</f>
        <v/>
      </c>
      <c r="J358">
        <f t="shared" ca="1" si="31"/>
        <v>0</v>
      </c>
      <c r="K358">
        <v>10.5</v>
      </c>
    </row>
    <row r="359" spans="1:11">
      <c r="A359">
        <f t="shared" ca="1" si="32"/>
        <v>2025</v>
      </c>
      <c r="B359" s="140">
        <f t="shared" ca="1" si="33"/>
        <v>46014</v>
      </c>
      <c r="C359" t="str">
        <f ca="1">IFERROR(IF(VLOOKUP($B359,Übersichtsblatt!$B$64:$E$68,2,FALSE)=0,"",VLOOKUP($B359,Übersichtsblatt!$B$64:$E$68,2,FALSE)),"")</f>
        <v/>
      </c>
      <c r="D359">
        <f t="shared" ca="1" si="30"/>
        <v>0</v>
      </c>
      <c r="E359">
        <v>-10.5</v>
      </c>
      <c r="G359">
        <f t="shared" ca="1" si="34"/>
        <v>2025</v>
      </c>
      <c r="H359" s="140">
        <f t="shared" ca="1" si="35"/>
        <v>46014</v>
      </c>
      <c r="I359" t="str">
        <f ca="1">IFERROR(IF(VLOOKUP($H359,Übersichtsblatt!$B$14:$E$24,2,FALSE)=0,"",VLOOKUP(H359,Übersichtsblatt!$B$14:$E$24,2,FALSE)),"")</f>
        <v/>
      </c>
      <c r="J359">
        <f t="shared" ca="1" si="31"/>
        <v>0</v>
      </c>
      <c r="K359">
        <v>10.5</v>
      </c>
    </row>
    <row r="360" spans="1:11">
      <c r="A360">
        <f t="shared" ca="1" si="32"/>
        <v>2025</v>
      </c>
      <c r="B360" s="140">
        <f t="shared" ca="1" si="33"/>
        <v>46015</v>
      </c>
      <c r="C360" t="str">
        <f ca="1">IFERROR(IF(VLOOKUP($B360,Übersichtsblatt!$B$64:$E$68,2,FALSE)=0,"",VLOOKUP($B360,Übersichtsblatt!$B$64:$E$68,2,FALSE)),"")</f>
        <v/>
      </c>
      <c r="D360">
        <f t="shared" ca="1" si="30"/>
        <v>0</v>
      </c>
      <c r="E360">
        <v>-10.5</v>
      </c>
      <c r="G360">
        <f t="shared" ca="1" si="34"/>
        <v>2025</v>
      </c>
      <c r="H360" s="140">
        <f t="shared" ca="1" si="35"/>
        <v>46015</v>
      </c>
      <c r="I360" t="str">
        <f ca="1">IFERROR(IF(VLOOKUP($H360,Übersichtsblatt!$B$14:$E$24,2,FALSE)=0,"",VLOOKUP(H360,Übersichtsblatt!$B$14:$E$24,2,FALSE)),"")</f>
        <v/>
      </c>
      <c r="J360">
        <f t="shared" ca="1" si="31"/>
        <v>0</v>
      </c>
      <c r="K360">
        <v>10.5</v>
      </c>
    </row>
    <row r="361" spans="1:11">
      <c r="A361">
        <f t="shared" ca="1" si="32"/>
        <v>2025</v>
      </c>
      <c r="B361" s="140">
        <f t="shared" ca="1" si="33"/>
        <v>46016</v>
      </c>
      <c r="C361" t="str">
        <f ca="1">IFERROR(IF(VLOOKUP($B361,Übersichtsblatt!$B$64:$E$68,2,FALSE)=0,"",VLOOKUP($B361,Übersichtsblatt!$B$64:$E$68,2,FALSE)),"")</f>
        <v/>
      </c>
      <c r="D361">
        <f t="shared" ca="1" si="30"/>
        <v>0</v>
      </c>
      <c r="E361">
        <v>-10.5</v>
      </c>
      <c r="G361">
        <f t="shared" ca="1" si="34"/>
        <v>2025</v>
      </c>
      <c r="H361" s="140">
        <f t="shared" ca="1" si="35"/>
        <v>46016</v>
      </c>
      <c r="I361" t="str">
        <f ca="1">IFERROR(IF(VLOOKUP($H361,Übersichtsblatt!$B$14:$E$24,2,FALSE)=0,"",VLOOKUP(H361,Übersichtsblatt!$B$14:$E$24,2,FALSE)),"")</f>
        <v/>
      </c>
      <c r="J361">
        <f t="shared" ca="1" si="31"/>
        <v>0</v>
      </c>
      <c r="K361">
        <v>10.5</v>
      </c>
    </row>
    <row r="362" spans="1:11">
      <c r="A362">
        <f t="shared" ca="1" si="32"/>
        <v>2025</v>
      </c>
      <c r="B362" s="140">
        <f t="shared" ca="1" si="33"/>
        <v>46017</v>
      </c>
      <c r="C362" t="str">
        <f ca="1">IFERROR(IF(VLOOKUP($B362,Übersichtsblatt!$B$64:$E$68,2,FALSE)=0,"",VLOOKUP($B362,Übersichtsblatt!$B$64:$E$68,2,FALSE)),"")</f>
        <v/>
      </c>
      <c r="D362">
        <f t="shared" ca="1" si="30"/>
        <v>0</v>
      </c>
      <c r="E362">
        <v>-10.5</v>
      </c>
      <c r="G362">
        <f t="shared" ca="1" si="34"/>
        <v>2025</v>
      </c>
      <c r="H362" s="140">
        <f t="shared" ca="1" si="35"/>
        <v>46017</v>
      </c>
      <c r="I362" t="str">
        <f ca="1">IFERROR(IF(VLOOKUP($H362,Übersichtsblatt!$B$14:$E$24,2,FALSE)=0,"",VLOOKUP(H362,Übersichtsblatt!$B$14:$E$24,2,FALSE)),"")</f>
        <v/>
      </c>
      <c r="J362">
        <f t="shared" ca="1" si="31"/>
        <v>0</v>
      </c>
      <c r="K362">
        <v>10.5</v>
      </c>
    </row>
    <row r="363" spans="1:11">
      <c r="A363">
        <f t="shared" ca="1" si="32"/>
        <v>2025</v>
      </c>
      <c r="B363" s="140">
        <f t="shared" ca="1" si="33"/>
        <v>46018</v>
      </c>
      <c r="C363" t="str">
        <f ca="1">IFERROR(IF(VLOOKUP($B363,Übersichtsblatt!$B$64:$E$68,2,FALSE)=0,"",VLOOKUP($B363,Übersichtsblatt!$B$64:$E$68,2,FALSE)),"")</f>
        <v/>
      </c>
      <c r="D363">
        <f t="shared" ca="1" si="30"/>
        <v>0</v>
      </c>
      <c r="E363">
        <v>-10.5</v>
      </c>
      <c r="G363">
        <f t="shared" ca="1" si="34"/>
        <v>2025</v>
      </c>
      <c r="H363" s="140">
        <f t="shared" ca="1" si="35"/>
        <v>46018</v>
      </c>
      <c r="I363" t="str">
        <f ca="1">IFERROR(IF(VLOOKUP($H363,Übersichtsblatt!$B$14:$E$24,2,FALSE)=0,"",VLOOKUP(H363,Übersichtsblatt!$B$14:$E$24,2,FALSE)),"")</f>
        <v/>
      </c>
      <c r="J363">
        <f t="shared" ca="1" si="31"/>
        <v>0</v>
      </c>
      <c r="K363">
        <v>10.5</v>
      </c>
    </row>
    <row r="364" spans="1:11">
      <c r="A364">
        <f t="shared" ca="1" si="32"/>
        <v>2025</v>
      </c>
      <c r="B364" s="140">
        <f t="shared" ca="1" si="33"/>
        <v>46019</v>
      </c>
      <c r="C364" t="str">
        <f ca="1">IFERROR(IF(VLOOKUP($B364,Übersichtsblatt!$B$64:$E$68,2,FALSE)=0,"",VLOOKUP($B364,Übersichtsblatt!$B$64:$E$68,2,FALSE)),"")</f>
        <v/>
      </c>
      <c r="D364">
        <f t="shared" ca="1" si="30"/>
        <v>0</v>
      </c>
      <c r="E364">
        <v>-10.5</v>
      </c>
      <c r="G364">
        <f t="shared" ca="1" si="34"/>
        <v>2025</v>
      </c>
      <c r="H364" s="140">
        <f t="shared" ca="1" si="35"/>
        <v>46019</v>
      </c>
      <c r="I364" t="str">
        <f ca="1">IFERROR(IF(VLOOKUP($H364,Übersichtsblatt!$B$14:$E$24,2,FALSE)=0,"",VLOOKUP(H364,Übersichtsblatt!$B$14:$E$24,2,FALSE)),"")</f>
        <v/>
      </c>
      <c r="J364">
        <f t="shared" ca="1" si="31"/>
        <v>0</v>
      </c>
      <c r="K364">
        <v>10.5</v>
      </c>
    </row>
    <row r="365" spans="1:11">
      <c r="A365">
        <f t="shared" ca="1" si="32"/>
        <v>2025</v>
      </c>
      <c r="B365" s="140">
        <f t="shared" ca="1" si="33"/>
        <v>46020</v>
      </c>
      <c r="C365" t="str">
        <f ca="1">IFERROR(IF(VLOOKUP($B365,Übersichtsblatt!$B$64:$E$68,2,FALSE)=0,"",VLOOKUP($B365,Übersichtsblatt!$B$64:$E$68,2,FALSE)),"")</f>
        <v/>
      </c>
      <c r="D365">
        <f t="shared" ca="1" si="30"/>
        <v>0</v>
      </c>
      <c r="E365">
        <v>-10.5</v>
      </c>
      <c r="G365">
        <f t="shared" ca="1" si="34"/>
        <v>2025</v>
      </c>
      <c r="H365" s="140">
        <f t="shared" ca="1" si="35"/>
        <v>46020</v>
      </c>
      <c r="I365" t="str">
        <f ca="1">IFERROR(IF(VLOOKUP($H365,Übersichtsblatt!$B$14:$E$24,2,FALSE)=0,"",VLOOKUP(H365,Übersichtsblatt!$B$14:$E$24,2,FALSE)),"")</f>
        <v/>
      </c>
      <c r="J365">
        <f t="shared" ca="1" si="31"/>
        <v>0</v>
      </c>
      <c r="K365">
        <v>10.5</v>
      </c>
    </row>
    <row r="366" spans="1:11">
      <c r="A366">
        <f t="shared" ca="1" si="32"/>
        <v>2025</v>
      </c>
      <c r="B366" s="140">
        <f t="shared" ca="1" si="33"/>
        <v>46021</v>
      </c>
      <c r="C366" t="str">
        <f ca="1">IFERROR(IF(VLOOKUP($B366,Übersichtsblatt!$B$64:$E$68,2,FALSE)=0,"",VLOOKUP($B366,Übersichtsblatt!$B$64:$E$68,2,FALSE)),"")</f>
        <v/>
      </c>
      <c r="D366">
        <f t="shared" ca="1" si="30"/>
        <v>0</v>
      </c>
      <c r="E366">
        <v>-10.5</v>
      </c>
      <c r="G366">
        <f t="shared" ca="1" si="34"/>
        <v>2025</v>
      </c>
      <c r="H366" s="140">
        <f t="shared" ca="1" si="35"/>
        <v>46021</v>
      </c>
      <c r="I366" t="str">
        <f ca="1">IFERROR(IF(VLOOKUP($H366,Übersichtsblatt!$B$14:$E$24,2,FALSE)=0,"",VLOOKUP(H366,Übersichtsblatt!$B$14:$E$24,2,FALSE)),"")</f>
        <v/>
      </c>
      <c r="J366">
        <f t="shared" ca="1" si="31"/>
        <v>0</v>
      </c>
      <c r="K366">
        <v>10.5</v>
      </c>
    </row>
    <row r="367" spans="1:11">
      <c r="A367">
        <f t="shared" ca="1" si="32"/>
        <v>2025</v>
      </c>
      <c r="B367" s="140">
        <f t="shared" ca="1" si="33"/>
        <v>46022</v>
      </c>
      <c r="C367" t="str">
        <f ca="1">IFERROR(IF(VLOOKUP($B367,Übersichtsblatt!$B$64:$E$68,2,FALSE)=0,"",VLOOKUP($B367,Übersichtsblatt!$B$64:$E$68,2,FALSE)),"")</f>
        <v/>
      </c>
      <c r="D367">
        <f t="shared" ca="1" si="30"/>
        <v>0</v>
      </c>
      <c r="E367">
        <v>-10.5</v>
      </c>
      <c r="G367">
        <f t="shared" ca="1" si="34"/>
        <v>2025</v>
      </c>
      <c r="H367" s="140">
        <f t="shared" ca="1" si="35"/>
        <v>46022</v>
      </c>
      <c r="I367" t="str">
        <f ca="1">IFERROR(IF(VLOOKUP($H367,Übersichtsblatt!$B$14:$E$24,2,FALSE)=0,"",VLOOKUP(H367,Übersichtsblatt!$B$14:$E$24,2,FALSE)),"")</f>
        <v/>
      </c>
      <c r="J367">
        <f t="shared" ca="1" si="31"/>
        <v>0</v>
      </c>
      <c r="K367">
        <v>10.5</v>
      </c>
    </row>
    <row r="368" spans="1:11">
      <c r="A368">
        <f t="shared" ca="1" si="32"/>
        <v>2026</v>
      </c>
      <c r="B368" s="140">
        <f t="shared" ca="1" si="33"/>
        <v>46023</v>
      </c>
      <c r="C368" t="str">
        <f ca="1">IFERROR(IF(VLOOKUP($B368,Übersichtsblatt!$F$64:$I$68,2,FALSE)=0,"",VLOOKUP($B368,Übersichtsblatt!$F$64:$I$68,2,FALSE)),"")</f>
        <v/>
      </c>
      <c r="D368">
        <f t="shared" ca="1" si="30"/>
        <v>0</v>
      </c>
      <c r="E368">
        <v>-3.5</v>
      </c>
      <c r="G368">
        <f t="shared" ca="1" si="34"/>
        <v>2026</v>
      </c>
      <c r="H368" s="140">
        <f t="shared" ca="1" si="35"/>
        <v>46023</v>
      </c>
      <c r="I368" t="str">
        <f ca="1">IFERROR(IF(VLOOKUP($H368,Übersichtsblatt!$F$14:$I$24,2,FALSE)=0,"",VLOOKUP(H368,Übersichtsblatt!$F$14:$I$24,2,FALSE)),"")</f>
        <v/>
      </c>
      <c r="J368">
        <f t="shared" ca="1" si="31"/>
        <v>0</v>
      </c>
      <c r="K368">
        <v>3.5</v>
      </c>
    </row>
    <row r="369" spans="1:11">
      <c r="A369">
        <f t="shared" ca="1" si="32"/>
        <v>2026</v>
      </c>
      <c r="B369" s="140">
        <f t="shared" ca="1" si="33"/>
        <v>46024</v>
      </c>
      <c r="C369" t="str">
        <f ca="1">IFERROR(IF(VLOOKUP($B369,Übersichtsblatt!$F$64:$I$68,2,FALSE)=0,"",VLOOKUP($B369,Übersichtsblatt!$F$64:$I$68,2,FALSE)),"")</f>
        <v/>
      </c>
      <c r="D369">
        <f t="shared" ca="1" si="30"/>
        <v>0</v>
      </c>
      <c r="E369">
        <v>-3.5</v>
      </c>
      <c r="G369">
        <f t="shared" ca="1" si="34"/>
        <v>2026</v>
      </c>
      <c r="H369" s="140">
        <f t="shared" ca="1" si="35"/>
        <v>46024</v>
      </c>
      <c r="I369" t="str">
        <f ca="1">IFERROR(IF(VLOOKUP($H369,Übersichtsblatt!$F$14:$I$24,2,FALSE)=0,"",VLOOKUP(H369,Übersichtsblatt!$F$14:$I$24,2,FALSE)),"")</f>
        <v/>
      </c>
      <c r="J369">
        <f t="shared" ca="1" si="31"/>
        <v>0</v>
      </c>
      <c r="K369">
        <v>3.5</v>
      </c>
    </row>
    <row r="370" spans="1:11">
      <c r="A370">
        <f t="shared" ca="1" si="32"/>
        <v>2026</v>
      </c>
      <c r="B370" s="140">
        <f t="shared" ca="1" si="33"/>
        <v>46025</v>
      </c>
      <c r="C370" t="str">
        <f ca="1">IFERROR(IF(VLOOKUP($B370,Übersichtsblatt!$F$64:$I$68,2,FALSE)=0,"",VLOOKUP($B370,Übersichtsblatt!$F$64:$I$68,2,FALSE)),"")</f>
        <v/>
      </c>
      <c r="D370">
        <f t="shared" ca="1" si="30"/>
        <v>0</v>
      </c>
      <c r="E370">
        <v>-3.5</v>
      </c>
      <c r="G370">
        <f t="shared" ca="1" si="34"/>
        <v>2026</v>
      </c>
      <c r="H370" s="140">
        <f t="shared" ca="1" si="35"/>
        <v>46025</v>
      </c>
      <c r="I370" t="str">
        <f ca="1">IFERROR(IF(VLOOKUP($H370,Übersichtsblatt!$F$14:$I$24,2,FALSE)=0,"",VLOOKUP(H370,Übersichtsblatt!$F$14:$I$24,2,FALSE)),"")</f>
        <v/>
      </c>
      <c r="J370">
        <f t="shared" ca="1" si="31"/>
        <v>0</v>
      </c>
      <c r="K370">
        <v>3.5</v>
      </c>
    </row>
    <row r="371" spans="1:11">
      <c r="A371">
        <f t="shared" ca="1" si="32"/>
        <v>2026</v>
      </c>
      <c r="B371" s="140">
        <f t="shared" ca="1" si="33"/>
        <v>46026</v>
      </c>
      <c r="C371" t="str">
        <f ca="1">IFERROR(IF(VLOOKUP($B371,Übersichtsblatt!$F$64:$I$68,2,FALSE)=0,"",VLOOKUP($B371,Übersichtsblatt!$F$64:$I$68,2,FALSE)),"")</f>
        <v/>
      </c>
      <c r="D371">
        <f t="shared" ca="1" si="30"/>
        <v>0</v>
      </c>
      <c r="E371">
        <v>-3.5</v>
      </c>
      <c r="G371">
        <f t="shared" ca="1" si="34"/>
        <v>2026</v>
      </c>
      <c r="H371" s="140">
        <f t="shared" ca="1" si="35"/>
        <v>46026</v>
      </c>
      <c r="I371" t="str">
        <f ca="1">IFERROR(IF(VLOOKUP($H371,Übersichtsblatt!$F$14:$I$24,2,FALSE)=0,"",VLOOKUP(H371,Übersichtsblatt!$F$14:$I$24,2,FALSE)),"")</f>
        <v/>
      </c>
      <c r="J371">
        <f t="shared" ca="1" si="31"/>
        <v>0</v>
      </c>
      <c r="K371">
        <v>3.5</v>
      </c>
    </row>
    <row r="372" spans="1:11">
      <c r="A372">
        <f t="shared" ca="1" si="32"/>
        <v>2026</v>
      </c>
      <c r="B372" s="140">
        <f t="shared" ca="1" si="33"/>
        <v>46027</v>
      </c>
      <c r="C372" t="str">
        <f ca="1">IFERROR(IF(VLOOKUP($B372,Übersichtsblatt!$F$64:$I$68,2,FALSE)=0,"",VLOOKUP($B372,Übersichtsblatt!$F$64:$I$68,2,FALSE)),"")</f>
        <v/>
      </c>
      <c r="D372">
        <f t="shared" ca="1" si="30"/>
        <v>0</v>
      </c>
      <c r="E372">
        <v>-3.5</v>
      </c>
      <c r="G372">
        <f t="shared" ca="1" si="34"/>
        <v>2026</v>
      </c>
      <c r="H372" s="140">
        <f t="shared" ca="1" si="35"/>
        <v>46027</v>
      </c>
      <c r="I372" t="str">
        <f ca="1">IFERROR(IF(VLOOKUP($H372,Übersichtsblatt!$F$14:$I$24,2,FALSE)=0,"",VLOOKUP(H372,Übersichtsblatt!$F$14:$I$24,2,FALSE)),"")</f>
        <v/>
      </c>
      <c r="J372">
        <f t="shared" ca="1" si="31"/>
        <v>0</v>
      </c>
      <c r="K372">
        <v>3.5</v>
      </c>
    </row>
    <row r="373" spans="1:11">
      <c r="A373">
        <f t="shared" ca="1" si="32"/>
        <v>2026</v>
      </c>
      <c r="B373" s="140">
        <f t="shared" ca="1" si="33"/>
        <v>46028</v>
      </c>
      <c r="C373" t="str">
        <f ca="1">IFERROR(IF(VLOOKUP($B373,Übersichtsblatt!$F$64:$I$68,2,FALSE)=0,"",VLOOKUP($B373,Übersichtsblatt!$F$64:$I$68,2,FALSE)),"")</f>
        <v/>
      </c>
      <c r="D373">
        <f t="shared" ca="1" si="30"/>
        <v>0</v>
      </c>
      <c r="E373">
        <v>-3.5</v>
      </c>
      <c r="G373">
        <f t="shared" ca="1" si="34"/>
        <v>2026</v>
      </c>
      <c r="H373" s="140">
        <f t="shared" ca="1" si="35"/>
        <v>46028</v>
      </c>
      <c r="I373" t="str">
        <f ca="1">IFERROR(IF(VLOOKUP($H373,Übersichtsblatt!$F$14:$I$24,2,FALSE)=0,"",VLOOKUP(H373,Übersichtsblatt!$F$14:$I$24,2,FALSE)),"")</f>
        <v/>
      </c>
      <c r="J373">
        <f t="shared" ca="1" si="31"/>
        <v>0</v>
      </c>
      <c r="K373">
        <v>3.5</v>
      </c>
    </row>
    <row r="374" spans="1:11">
      <c r="A374">
        <f t="shared" ca="1" si="32"/>
        <v>2026</v>
      </c>
      <c r="B374" s="140">
        <f t="shared" ca="1" si="33"/>
        <v>46029</v>
      </c>
      <c r="C374" t="str">
        <f ca="1">IFERROR(IF(VLOOKUP($B374,Übersichtsblatt!$F$64:$I$68,2,FALSE)=0,"",VLOOKUP($B374,Übersichtsblatt!$F$64:$I$68,2,FALSE)),"")</f>
        <v/>
      </c>
      <c r="D374">
        <f t="shared" ca="1" si="30"/>
        <v>0</v>
      </c>
      <c r="E374">
        <v>-3.5</v>
      </c>
      <c r="G374">
        <f t="shared" ca="1" si="34"/>
        <v>2026</v>
      </c>
      <c r="H374" s="140">
        <f t="shared" ca="1" si="35"/>
        <v>46029</v>
      </c>
      <c r="I374" t="str">
        <f ca="1">IFERROR(IF(VLOOKUP($H374,Übersichtsblatt!$F$14:$I$24,2,FALSE)=0,"",VLOOKUP(H374,Übersichtsblatt!$F$14:$I$24,2,FALSE)),"")</f>
        <v/>
      </c>
      <c r="J374">
        <f t="shared" ca="1" si="31"/>
        <v>0</v>
      </c>
      <c r="K374">
        <v>3.5</v>
      </c>
    </row>
    <row r="375" spans="1:11">
      <c r="A375">
        <f t="shared" ca="1" si="32"/>
        <v>2026</v>
      </c>
      <c r="B375" s="140">
        <f t="shared" ca="1" si="33"/>
        <v>46030</v>
      </c>
      <c r="C375" t="str">
        <f ca="1">IFERROR(IF(VLOOKUP($B375,Übersichtsblatt!$F$64:$I$68,2,FALSE)=0,"",VLOOKUP($B375,Übersichtsblatt!$F$64:$I$68,2,FALSE)),"")</f>
        <v/>
      </c>
      <c r="D375">
        <f t="shared" ca="1" si="30"/>
        <v>0</v>
      </c>
      <c r="E375">
        <v>-3.5</v>
      </c>
      <c r="G375">
        <f t="shared" ca="1" si="34"/>
        <v>2026</v>
      </c>
      <c r="H375" s="140">
        <f t="shared" ca="1" si="35"/>
        <v>46030</v>
      </c>
      <c r="I375" t="str">
        <f ca="1">IFERROR(IF(VLOOKUP($H375,Übersichtsblatt!$F$14:$I$24,2,FALSE)=0,"",VLOOKUP(H375,Übersichtsblatt!$F$14:$I$24,2,FALSE)),"")</f>
        <v/>
      </c>
      <c r="J375">
        <f t="shared" ca="1" si="31"/>
        <v>0</v>
      </c>
      <c r="K375">
        <v>3.5</v>
      </c>
    </row>
    <row r="376" spans="1:11">
      <c r="A376">
        <f t="shared" ca="1" si="32"/>
        <v>2026</v>
      </c>
      <c r="B376" s="140">
        <f t="shared" ca="1" si="33"/>
        <v>46031</v>
      </c>
      <c r="C376" t="str">
        <f ca="1">IFERROR(IF(VLOOKUP($B376,Übersichtsblatt!$F$64:$I$68,2,FALSE)=0,"",VLOOKUP($B376,Übersichtsblatt!$F$64:$I$68,2,FALSE)),"")</f>
        <v/>
      </c>
      <c r="D376">
        <f t="shared" ca="1" si="30"/>
        <v>0</v>
      </c>
      <c r="E376">
        <v>-3.5</v>
      </c>
      <c r="G376">
        <f t="shared" ca="1" si="34"/>
        <v>2026</v>
      </c>
      <c r="H376" s="140">
        <f t="shared" ca="1" si="35"/>
        <v>46031</v>
      </c>
      <c r="I376" t="str">
        <f ca="1">IFERROR(IF(VLOOKUP($H376,Übersichtsblatt!$F$14:$I$24,2,FALSE)=0,"",VLOOKUP(H376,Übersichtsblatt!$F$14:$I$24,2,FALSE)),"")</f>
        <v/>
      </c>
      <c r="J376">
        <f t="shared" ca="1" si="31"/>
        <v>0</v>
      </c>
      <c r="K376">
        <v>3.5</v>
      </c>
    </row>
    <row r="377" spans="1:11">
      <c r="A377">
        <f t="shared" ca="1" si="32"/>
        <v>2026</v>
      </c>
      <c r="B377" s="140">
        <f t="shared" ca="1" si="33"/>
        <v>46032</v>
      </c>
      <c r="C377" t="str">
        <f ca="1">IFERROR(IF(VLOOKUP($B377,Übersichtsblatt!$F$64:$I$68,2,FALSE)=0,"",VLOOKUP($B377,Übersichtsblatt!$F$64:$I$68,2,FALSE)),"")</f>
        <v/>
      </c>
      <c r="D377">
        <f t="shared" ca="1" si="30"/>
        <v>0</v>
      </c>
      <c r="E377">
        <v>-3.5</v>
      </c>
      <c r="G377">
        <f t="shared" ca="1" si="34"/>
        <v>2026</v>
      </c>
      <c r="H377" s="140">
        <f t="shared" ca="1" si="35"/>
        <v>46032</v>
      </c>
      <c r="I377" t="str">
        <f ca="1">IFERROR(IF(VLOOKUP($H377,Übersichtsblatt!$F$14:$I$24,2,FALSE)=0,"",VLOOKUP(H377,Übersichtsblatt!$F$14:$I$24,2,FALSE)),"")</f>
        <v/>
      </c>
      <c r="J377">
        <f t="shared" ca="1" si="31"/>
        <v>0</v>
      </c>
      <c r="K377">
        <v>3.5</v>
      </c>
    </row>
    <row r="378" spans="1:11">
      <c r="A378">
        <f t="shared" ca="1" si="32"/>
        <v>2026</v>
      </c>
      <c r="B378" s="140">
        <f t="shared" ca="1" si="33"/>
        <v>46033</v>
      </c>
      <c r="C378" t="str">
        <f ca="1">IFERROR(IF(VLOOKUP($B378,Übersichtsblatt!$F$64:$I$68,2,FALSE)=0,"",VLOOKUP($B378,Übersichtsblatt!$F$64:$I$68,2,FALSE)),"")</f>
        <v/>
      </c>
      <c r="D378">
        <f t="shared" ca="1" si="30"/>
        <v>0</v>
      </c>
      <c r="E378">
        <v>-3.5</v>
      </c>
      <c r="G378">
        <f t="shared" ca="1" si="34"/>
        <v>2026</v>
      </c>
      <c r="H378" s="140">
        <f t="shared" ca="1" si="35"/>
        <v>46033</v>
      </c>
      <c r="I378" t="str">
        <f ca="1">IFERROR(IF(VLOOKUP($H378,Übersichtsblatt!$F$14:$I$24,2,FALSE)=0,"",VLOOKUP(H378,Übersichtsblatt!$F$14:$I$24,2,FALSE)),"")</f>
        <v/>
      </c>
      <c r="J378">
        <f t="shared" ca="1" si="31"/>
        <v>0</v>
      </c>
      <c r="K378">
        <v>3.5</v>
      </c>
    </row>
    <row r="379" spans="1:11">
      <c r="A379">
        <f t="shared" ca="1" si="32"/>
        <v>2026</v>
      </c>
      <c r="B379" s="140">
        <f t="shared" ca="1" si="33"/>
        <v>46034</v>
      </c>
      <c r="C379" t="str">
        <f ca="1">IFERROR(IF(VLOOKUP($B379,Übersichtsblatt!$F$64:$I$68,2,FALSE)=0,"",VLOOKUP($B379,Übersichtsblatt!$F$64:$I$68,2,FALSE)),"")</f>
        <v/>
      </c>
      <c r="D379">
        <f t="shared" ca="1" si="30"/>
        <v>0</v>
      </c>
      <c r="E379">
        <v>-3.5</v>
      </c>
      <c r="G379">
        <f t="shared" ca="1" si="34"/>
        <v>2026</v>
      </c>
      <c r="H379" s="140">
        <f t="shared" ca="1" si="35"/>
        <v>46034</v>
      </c>
      <c r="I379" t="str">
        <f ca="1">IFERROR(IF(VLOOKUP($H379,Übersichtsblatt!$F$14:$I$24,2,FALSE)=0,"",VLOOKUP(H379,Übersichtsblatt!$F$14:$I$24,2,FALSE)),"")</f>
        <v/>
      </c>
      <c r="J379">
        <f t="shared" ca="1" si="31"/>
        <v>0</v>
      </c>
      <c r="K379">
        <v>3.5</v>
      </c>
    </row>
    <row r="380" spans="1:11">
      <c r="A380">
        <f t="shared" ca="1" si="32"/>
        <v>2026</v>
      </c>
      <c r="B380" s="140">
        <f t="shared" ca="1" si="33"/>
        <v>46035</v>
      </c>
      <c r="C380" t="str">
        <f ca="1">IFERROR(IF(VLOOKUP($B380,Übersichtsblatt!$F$64:$I$68,2,FALSE)=0,"",VLOOKUP($B380,Übersichtsblatt!$F$64:$I$68,2,FALSE)),"")</f>
        <v/>
      </c>
      <c r="D380">
        <f t="shared" ca="1" si="30"/>
        <v>0</v>
      </c>
      <c r="E380">
        <v>-3.5</v>
      </c>
      <c r="G380">
        <f t="shared" ca="1" si="34"/>
        <v>2026</v>
      </c>
      <c r="H380" s="140">
        <f t="shared" ca="1" si="35"/>
        <v>46035</v>
      </c>
      <c r="I380" t="str">
        <f ca="1">IFERROR(IF(VLOOKUP($H380,Übersichtsblatt!$F$14:$I$24,2,FALSE)=0,"",VLOOKUP(H380,Übersichtsblatt!$F$14:$I$24,2,FALSE)),"")</f>
        <v/>
      </c>
      <c r="J380">
        <f t="shared" ca="1" si="31"/>
        <v>0</v>
      </c>
      <c r="K380">
        <v>3.5</v>
      </c>
    </row>
    <row r="381" spans="1:11">
      <c r="A381">
        <f t="shared" ca="1" si="32"/>
        <v>2026</v>
      </c>
      <c r="B381" s="140">
        <f t="shared" ca="1" si="33"/>
        <v>46036</v>
      </c>
      <c r="C381" t="str">
        <f ca="1">IFERROR(IF(VLOOKUP($B381,Übersichtsblatt!$F$64:$I$68,2,FALSE)=0,"",VLOOKUP($B381,Übersichtsblatt!$F$64:$I$68,2,FALSE)),"")</f>
        <v/>
      </c>
      <c r="D381">
        <f t="shared" ca="1" si="30"/>
        <v>0</v>
      </c>
      <c r="E381">
        <v>-3.5</v>
      </c>
      <c r="G381">
        <f t="shared" ca="1" si="34"/>
        <v>2026</v>
      </c>
      <c r="H381" s="140">
        <f t="shared" ca="1" si="35"/>
        <v>46036</v>
      </c>
      <c r="I381" t="str">
        <f ca="1">IFERROR(IF(VLOOKUP($H381,Übersichtsblatt!$F$14:$I$24,2,FALSE)=0,"",VLOOKUP(H381,Übersichtsblatt!$F$14:$I$24,2,FALSE)),"")</f>
        <v/>
      </c>
      <c r="J381">
        <f t="shared" ca="1" si="31"/>
        <v>0</v>
      </c>
      <c r="K381">
        <v>3.5</v>
      </c>
    </row>
    <row r="382" spans="1:11">
      <c r="A382">
        <f t="shared" ca="1" si="32"/>
        <v>2026</v>
      </c>
      <c r="B382" s="140">
        <f t="shared" ca="1" si="33"/>
        <v>46037</v>
      </c>
      <c r="C382" t="str">
        <f ca="1">IFERROR(IF(VLOOKUP($B382,Übersichtsblatt!$F$64:$I$68,2,FALSE)=0,"",VLOOKUP($B382,Übersichtsblatt!$F$64:$I$68,2,FALSE)),"")</f>
        <v/>
      </c>
      <c r="D382">
        <f t="shared" ca="1" si="30"/>
        <v>0</v>
      </c>
      <c r="E382">
        <v>-3.5</v>
      </c>
      <c r="G382">
        <f t="shared" ca="1" si="34"/>
        <v>2026</v>
      </c>
      <c r="H382" s="140">
        <f t="shared" ca="1" si="35"/>
        <v>46037</v>
      </c>
      <c r="I382" t="str">
        <f ca="1">IFERROR(IF(VLOOKUP($H382,Übersichtsblatt!$F$14:$I$24,2,FALSE)=0,"",VLOOKUP(H382,Übersichtsblatt!$F$14:$I$24,2,FALSE)),"")</f>
        <v/>
      </c>
      <c r="J382">
        <f t="shared" ca="1" si="31"/>
        <v>0</v>
      </c>
      <c r="K382">
        <v>3.5</v>
      </c>
    </row>
    <row r="383" spans="1:11">
      <c r="A383">
        <f t="shared" ca="1" si="32"/>
        <v>2026</v>
      </c>
      <c r="B383" s="140">
        <f t="shared" ca="1" si="33"/>
        <v>46038</v>
      </c>
      <c r="C383" t="str">
        <f ca="1">IFERROR(IF(VLOOKUP($B383,Übersichtsblatt!$F$64:$I$68,2,FALSE)=0,"",VLOOKUP($B383,Übersichtsblatt!$F$64:$I$68,2,FALSE)),"")</f>
        <v/>
      </c>
      <c r="D383">
        <f t="shared" ca="1" si="30"/>
        <v>0</v>
      </c>
      <c r="E383">
        <v>-3.5</v>
      </c>
      <c r="G383">
        <f t="shared" ca="1" si="34"/>
        <v>2026</v>
      </c>
      <c r="H383" s="140">
        <f t="shared" ca="1" si="35"/>
        <v>46038</v>
      </c>
      <c r="I383" t="str">
        <f ca="1">IFERROR(IF(VLOOKUP($H383,Übersichtsblatt!$F$14:$I$24,2,FALSE)=0,"",VLOOKUP(H383,Übersichtsblatt!$F$14:$I$24,2,FALSE)),"")</f>
        <v/>
      </c>
      <c r="J383">
        <f t="shared" ca="1" si="31"/>
        <v>0</v>
      </c>
      <c r="K383">
        <v>3.5</v>
      </c>
    </row>
    <row r="384" spans="1:11">
      <c r="A384">
        <f t="shared" ca="1" si="32"/>
        <v>2026</v>
      </c>
      <c r="B384" s="140">
        <f t="shared" ca="1" si="33"/>
        <v>46039</v>
      </c>
      <c r="C384" t="str">
        <f ca="1">IFERROR(IF(VLOOKUP($B384,Übersichtsblatt!$F$64:$I$68,2,FALSE)=0,"",VLOOKUP($B384,Übersichtsblatt!$F$64:$I$68,2,FALSE)),"")</f>
        <v/>
      </c>
      <c r="D384">
        <f t="shared" ca="1" si="30"/>
        <v>0</v>
      </c>
      <c r="E384">
        <v>-3.5</v>
      </c>
      <c r="G384">
        <f t="shared" ca="1" si="34"/>
        <v>2026</v>
      </c>
      <c r="H384" s="140">
        <f t="shared" ca="1" si="35"/>
        <v>46039</v>
      </c>
      <c r="I384" t="str">
        <f ca="1">IFERROR(IF(VLOOKUP($H384,Übersichtsblatt!$F$14:$I$24,2,FALSE)=0,"",VLOOKUP(H384,Übersichtsblatt!$F$14:$I$24,2,FALSE)),"")</f>
        <v/>
      </c>
      <c r="J384">
        <f t="shared" ca="1" si="31"/>
        <v>0</v>
      </c>
      <c r="K384">
        <v>3.5</v>
      </c>
    </row>
    <row r="385" spans="1:11">
      <c r="A385">
        <f t="shared" ca="1" si="32"/>
        <v>2026</v>
      </c>
      <c r="B385" s="140">
        <f t="shared" ca="1" si="33"/>
        <v>46040</v>
      </c>
      <c r="C385" t="str">
        <f ca="1">IFERROR(IF(VLOOKUP($B385,Übersichtsblatt!$F$64:$I$68,2,FALSE)=0,"",VLOOKUP($B385,Übersichtsblatt!$F$64:$I$68,2,FALSE)),"")</f>
        <v/>
      </c>
      <c r="D385">
        <f t="shared" ca="1" si="30"/>
        <v>0</v>
      </c>
      <c r="E385">
        <v>-3.5</v>
      </c>
      <c r="G385">
        <f t="shared" ca="1" si="34"/>
        <v>2026</v>
      </c>
      <c r="H385" s="140">
        <f t="shared" ca="1" si="35"/>
        <v>46040</v>
      </c>
      <c r="I385" t="str">
        <f ca="1">IFERROR(IF(VLOOKUP($H385,Übersichtsblatt!$F$14:$I$24,2,FALSE)=0,"",VLOOKUP(H385,Übersichtsblatt!$F$14:$I$24,2,FALSE)),"")</f>
        <v/>
      </c>
      <c r="J385">
        <f t="shared" ca="1" si="31"/>
        <v>0</v>
      </c>
      <c r="K385">
        <v>3.5</v>
      </c>
    </row>
    <row r="386" spans="1:11">
      <c r="A386">
        <f t="shared" ca="1" si="32"/>
        <v>2026</v>
      </c>
      <c r="B386" s="140">
        <f t="shared" ca="1" si="33"/>
        <v>46041</v>
      </c>
      <c r="C386" t="str">
        <f ca="1">IFERROR(IF(VLOOKUP($B386,Übersichtsblatt!$F$64:$I$68,2,FALSE)=0,"",VLOOKUP($B386,Übersichtsblatt!$F$64:$I$68,2,FALSE)),"")</f>
        <v/>
      </c>
      <c r="D386">
        <f t="shared" ca="1" si="30"/>
        <v>0</v>
      </c>
      <c r="E386">
        <v>-3.5</v>
      </c>
      <c r="G386">
        <f t="shared" ca="1" si="34"/>
        <v>2026</v>
      </c>
      <c r="H386" s="140">
        <f t="shared" ca="1" si="35"/>
        <v>46041</v>
      </c>
      <c r="I386" t="str">
        <f ca="1">IFERROR(IF(VLOOKUP($H386,Übersichtsblatt!$F$14:$I$24,2,FALSE)=0,"",VLOOKUP(H386,Übersichtsblatt!$F$14:$I$24,2,FALSE)),"")</f>
        <v/>
      </c>
      <c r="J386">
        <f t="shared" ca="1" si="31"/>
        <v>0</v>
      </c>
      <c r="K386">
        <v>3.5</v>
      </c>
    </row>
    <row r="387" spans="1:11">
      <c r="A387">
        <f t="shared" ca="1" si="32"/>
        <v>2026</v>
      </c>
      <c r="B387" s="140">
        <f t="shared" ca="1" si="33"/>
        <v>46042</v>
      </c>
      <c r="C387" t="str">
        <f ca="1">IFERROR(IF(VLOOKUP($B387,Übersichtsblatt!$F$64:$I$68,2,FALSE)=0,"",VLOOKUP($B387,Übersichtsblatt!$F$64:$I$68,2,FALSE)),"")</f>
        <v/>
      </c>
      <c r="D387">
        <f t="shared" ca="1" si="30"/>
        <v>0</v>
      </c>
      <c r="E387">
        <v>-3.5</v>
      </c>
      <c r="G387">
        <f t="shared" ca="1" si="34"/>
        <v>2026</v>
      </c>
      <c r="H387" s="140">
        <f t="shared" ca="1" si="35"/>
        <v>46042</v>
      </c>
      <c r="I387" t="str">
        <f ca="1">IFERROR(IF(VLOOKUP($H387,Übersichtsblatt!$F$14:$I$24,2,FALSE)=0,"",VLOOKUP(H387,Übersichtsblatt!$F$14:$I$24,2,FALSE)),"")</f>
        <v/>
      </c>
      <c r="J387">
        <f t="shared" ca="1" si="31"/>
        <v>0</v>
      </c>
      <c r="K387">
        <v>3.5</v>
      </c>
    </row>
    <row r="388" spans="1:11">
      <c r="A388">
        <f t="shared" ca="1" si="32"/>
        <v>2026</v>
      </c>
      <c r="B388" s="140">
        <f t="shared" ca="1" si="33"/>
        <v>46043</v>
      </c>
      <c r="C388" t="str">
        <f ca="1">IFERROR(IF(VLOOKUP($B388,Übersichtsblatt!$F$64:$I$68,2,FALSE)=0,"",VLOOKUP($B388,Übersichtsblatt!$F$64:$I$68,2,FALSE)),"")</f>
        <v/>
      </c>
      <c r="D388">
        <f t="shared" ref="D388:D452" ca="1" si="36">IF($C388="",0,$E388)</f>
        <v>0</v>
      </c>
      <c r="E388">
        <v>-3.5</v>
      </c>
      <c r="G388">
        <f t="shared" ca="1" si="34"/>
        <v>2026</v>
      </c>
      <c r="H388" s="140">
        <f t="shared" ca="1" si="35"/>
        <v>46043</v>
      </c>
      <c r="I388" t="str">
        <f ca="1">IFERROR(IF(VLOOKUP($H388,Übersichtsblatt!$F$14:$I$24,2,FALSE)=0,"",VLOOKUP(H388,Übersichtsblatt!$F$14:$I$24,2,FALSE)),"")</f>
        <v/>
      </c>
      <c r="J388">
        <f t="shared" ref="J388:J452" ca="1" si="37">IF($I388="",0,$K388)</f>
        <v>0</v>
      </c>
      <c r="K388">
        <v>3.5</v>
      </c>
    </row>
    <row r="389" spans="1:11">
      <c r="A389">
        <f t="shared" ref="A389:A453" ca="1" si="38">YEAR(B389)</f>
        <v>2026</v>
      </c>
      <c r="B389" s="140">
        <f t="shared" ref="B389:B453" ca="1" si="39">B388+1</f>
        <v>46044</v>
      </c>
      <c r="C389" t="str">
        <f ca="1">IFERROR(IF(VLOOKUP($B389,Übersichtsblatt!$F$64:$I$68,2,FALSE)=0,"",VLOOKUP($B389,Übersichtsblatt!$F$64:$I$68,2,FALSE)),"")</f>
        <v/>
      </c>
      <c r="D389">
        <f t="shared" ca="1" si="36"/>
        <v>0</v>
      </c>
      <c r="E389">
        <v>-3.5</v>
      </c>
      <c r="G389">
        <f t="shared" ref="G389:G453" ca="1" si="40">YEAR(H389)</f>
        <v>2026</v>
      </c>
      <c r="H389" s="140">
        <f t="shared" ref="H389:H453" ca="1" si="41">H388+1</f>
        <v>46044</v>
      </c>
      <c r="I389" t="str">
        <f ca="1">IFERROR(IF(VLOOKUP($H389,Übersichtsblatt!$F$14:$I$24,2,FALSE)=0,"",VLOOKUP(H389,Übersichtsblatt!$F$14:$I$24,2,FALSE)),"")</f>
        <v/>
      </c>
      <c r="J389">
        <f t="shared" ca="1" si="37"/>
        <v>0</v>
      </c>
      <c r="K389">
        <v>3.5</v>
      </c>
    </row>
    <row r="390" spans="1:11">
      <c r="A390">
        <f t="shared" ca="1" si="38"/>
        <v>2026</v>
      </c>
      <c r="B390" s="140">
        <f t="shared" ca="1" si="39"/>
        <v>46045</v>
      </c>
      <c r="C390" t="str">
        <f ca="1">IFERROR(IF(VLOOKUP($B390,Übersichtsblatt!$F$64:$I$68,2,FALSE)=0,"",VLOOKUP($B390,Übersichtsblatt!$F$64:$I$68,2,FALSE)),"")</f>
        <v/>
      </c>
      <c r="D390">
        <f t="shared" ca="1" si="36"/>
        <v>0</v>
      </c>
      <c r="E390">
        <v>-3.5</v>
      </c>
      <c r="G390">
        <f t="shared" ca="1" si="40"/>
        <v>2026</v>
      </c>
      <c r="H390" s="140">
        <f t="shared" ca="1" si="41"/>
        <v>46045</v>
      </c>
      <c r="I390" t="str">
        <f ca="1">IFERROR(IF(VLOOKUP($H390,Übersichtsblatt!$F$14:$I$24,2,FALSE)=0,"",VLOOKUP(H390,Übersichtsblatt!$F$14:$I$24,2,FALSE)),"")</f>
        <v/>
      </c>
      <c r="J390">
        <f t="shared" ca="1" si="37"/>
        <v>0</v>
      </c>
      <c r="K390">
        <v>3.5</v>
      </c>
    </row>
    <row r="391" spans="1:11">
      <c r="A391">
        <f t="shared" ca="1" si="38"/>
        <v>2026</v>
      </c>
      <c r="B391" s="140">
        <f t="shared" ca="1" si="39"/>
        <v>46046</v>
      </c>
      <c r="C391" t="str">
        <f ca="1">IFERROR(IF(VLOOKUP($B391,Übersichtsblatt!$F$64:$I$68,2,FALSE)=0,"",VLOOKUP($B391,Übersichtsblatt!$F$64:$I$68,2,FALSE)),"")</f>
        <v/>
      </c>
      <c r="D391">
        <f t="shared" ca="1" si="36"/>
        <v>0</v>
      </c>
      <c r="E391">
        <v>-3.5</v>
      </c>
      <c r="G391">
        <f t="shared" ca="1" si="40"/>
        <v>2026</v>
      </c>
      <c r="H391" s="140">
        <f t="shared" ca="1" si="41"/>
        <v>46046</v>
      </c>
      <c r="I391" t="str">
        <f ca="1">IFERROR(IF(VLOOKUP($H391,Übersichtsblatt!$F$14:$I$24,2,FALSE)=0,"",VLOOKUP(H391,Übersichtsblatt!$F$14:$I$24,2,FALSE)),"")</f>
        <v/>
      </c>
      <c r="J391">
        <f t="shared" ca="1" si="37"/>
        <v>0</v>
      </c>
      <c r="K391">
        <v>3.5</v>
      </c>
    </row>
    <row r="392" spans="1:11">
      <c r="A392">
        <f t="shared" ca="1" si="38"/>
        <v>2026</v>
      </c>
      <c r="B392" s="140">
        <f t="shared" ca="1" si="39"/>
        <v>46047</v>
      </c>
      <c r="C392" t="str">
        <f ca="1">IFERROR(IF(VLOOKUP($B392,Übersichtsblatt!$F$64:$I$68,2,FALSE)=0,"",VLOOKUP($B392,Übersichtsblatt!$F$64:$I$68,2,FALSE)),"")</f>
        <v/>
      </c>
      <c r="D392">
        <f t="shared" ca="1" si="36"/>
        <v>0</v>
      </c>
      <c r="E392">
        <v>-3.5</v>
      </c>
      <c r="G392">
        <f t="shared" ca="1" si="40"/>
        <v>2026</v>
      </c>
      <c r="H392" s="140">
        <f t="shared" ca="1" si="41"/>
        <v>46047</v>
      </c>
      <c r="I392" t="str">
        <f ca="1">IFERROR(IF(VLOOKUP($H392,Übersichtsblatt!$F$14:$I$24,2,FALSE)=0,"",VLOOKUP(H392,Übersichtsblatt!$F$14:$I$24,2,FALSE)),"")</f>
        <v/>
      </c>
      <c r="J392">
        <f t="shared" ca="1" si="37"/>
        <v>0</v>
      </c>
      <c r="K392">
        <v>3.5</v>
      </c>
    </row>
    <row r="393" spans="1:11">
      <c r="A393">
        <f t="shared" ca="1" si="38"/>
        <v>2026</v>
      </c>
      <c r="B393" s="140">
        <f t="shared" ca="1" si="39"/>
        <v>46048</v>
      </c>
      <c r="C393" t="str">
        <f ca="1">IFERROR(IF(VLOOKUP($B393,Übersichtsblatt!$F$64:$I$68,2,FALSE)=0,"",VLOOKUP($B393,Übersichtsblatt!$F$64:$I$68,2,FALSE)),"")</f>
        <v/>
      </c>
      <c r="D393">
        <f t="shared" ca="1" si="36"/>
        <v>0</v>
      </c>
      <c r="E393">
        <v>-3.5</v>
      </c>
      <c r="G393">
        <f t="shared" ca="1" si="40"/>
        <v>2026</v>
      </c>
      <c r="H393" s="140">
        <f t="shared" ca="1" si="41"/>
        <v>46048</v>
      </c>
      <c r="I393" t="str">
        <f ca="1">IFERROR(IF(VLOOKUP($H393,Übersichtsblatt!$F$14:$I$24,2,FALSE)=0,"",VLOOKUP(H393,Übersichtsblatt!$F$14:$I$24,2,FALSE)),"")</f>
        <v/>
      </c>
      <c r="J393">
        <f t="shared" ca="1" si="37"/>
        <v>0</v>
      </c>
      <c r="K393">
        <v>3.5</v>
      </c>
    </row>
    <row r="394" spans="1:11">
      <c r="A394">
        <f t="shared" ca="1" si="38"/>
        <v>2026</v>
      </c>
      <c r="B394" s="140">
        <f t="shared" ca="1" si="39"/>
        <v>46049</v>
      </c>
      <c r="C394" t="str">
        <f ca="1">IFERROR(IF(VLOOKUP($B394,Übersichtsblatt!$F$64:$I$68,2,FALSE)=0,"",VLOOKUP($B394,Übersichtsblatt!$F$64:$I$68,2,FALSE)),"")</f>
        <v/>
      </c>
      <c r="D394">
        <f t="shared" ca="1" si="36"/>
        <v>0</v>
      </c>
      <c r="E394">
        <v>-3.5</v>
      </c>
      <c r="G394">
        <f t="shared" ca="1" si="40"/>
        <v>2026</v>
      </c>
      <c r="H394" s="140">
        <f t="shared" ca="1" si="41"/>
        <v>46049</v>
      </c>
      <c r="I394" t="str">
        <f ca="1">IFERROR(IF(VLOOKUP($H394,Übersichtsblatt!$F$14:$I$24,2,FALSE)=0,"",VLOOKUP(H394,Übersichtsblatt!$F$14:$I$24,2,FALSE)),"")</f>
        <v/>
      </c>
      <c r="J394">
        <f t="shared" ca="1" si="37"/>
        <v>0</v>
      </c>
      <c r="K394">
        <v>3.5</v>
      </c>
    </row>
    <row r="395" spans="1:11">
      <c r="A395">
        <f t="shared" ca="1" si="38"/>
        <v>2026</v>
      </c>
      <c r="B395" s="140">
        <f t="shared" ca="1" si="39"/>
        <v>46050</v>
      </c>
      <c r="C395" t="str">
        <f ca="1">IFERROR(IF(VLOOKUP($B395,Übersichtsblatt!$F$64:$I$68,2,FALSE)=0,"",VLOOKUP($B395,Übersichtsblatt!$F$64:$I$68,2,FALSE)),"")</f>
        <v/>
      </c>
      <c r="D395">
        <f t="shared" ca="1" si="36"/>
        <v>0</v>
      </c>
      <c r="E395">
        <v>-3.5</v>
      </c>
      <c r="G395">
        <f t="shared" ca="1" si="40"/>
        <v>2026</v>
      </c>
      <c r="H395" s="140">
        <f t="shared" ca="1" si="41"/>
        <v>46050</v>
      </c>
      <c r="I395" t="str">
        <f ca="1">IFERROR(IF(VLOOKUP($H395,Übersichtsblatt!$F$14:$I$24,2,FALSE)=0,"",VLOOKUP(H395,Übersichtsblatt!$F$14:$I$24,2,FALSE)),"")</f>
        <v/>
      </c>
      <c r="J395">
        <f t="shared" ca="1" si="37"/>
        <v>0</v>
      </c>
      <c r="K395">
        <v>3.5</v>
      </c>
    </row>
    <row r="396" spans="1:11">
      <c r="A396">
        <f t="shared" ca="1" si="38"/>
        <v>2026</v>
      </c>
      <c r="B396" s="140">
        <f t="shared" ca="1" si="39"/>
        <v>46051</v>
      </c>
      <c r="C396" t="str">
        <f ca="1">IFERROR(IF(VLOOKUP($B396,Übersichtsblatt!$F$64:$I$68,2,FALSE)=0,"",VLOOKUP($B396,Übersichtsblatt!$F$64:$I$68,2,FALSE)),"")</f>
        <v/>
      </c>
      <c r="D396">
        <f t="shared" ca="1" si="36"/>
        <v>0</v>
      </c>
      <c r="E396">
        <v>-3.5</v>
      </c>
      <c r="G396">
        <f t="shared" ca="1" si="40"/>
        <v>2026</v>
      </c>
      <c r="H396" s="140">
        <f t="shared" ca="1" si="41"/>
        <v>46051</v>
      </c>
      <c r="I396" t="str">
        <f ca="1">IFERROR(IF(VLOOKUP($H396,Übersichtsblatt!$F$14:$I$24,2,FALSE)=0,"",VLOOKUP(H396,Übersichtsblatt!$F$14:$I$24,2,FALSE)),"")</f>
        <v/>
      </c>
      <c r="J396">
        <f t="shared" ca="1" si="37"/>
        <v>0</v>
      </c>
      <c r="K396">
        <v>3.5</v>
      </c>
    </row>
    <row r="397" spans="1:11">
      <c r="A397">
        <f t="shared" ca="1" si="38"/>
        <v>2026</v>
      </c>
      <c r="B397" s="140">
        <f t="shared" ca="1" si="39"/>
        <v>46052</v>
      </c>
      <c r="C397" t="str">
        <f ca="1">IFERROR(IF(VLOOKUP($B397,Übersichtsblatt!$F$64:$I$68,2,FALSE)=0,"",VLOOKUP($B397,Übersichtsblatt!$F$64:$I$68,2,FALSE)),"")</f>
        <v/>
      </c>
      <c r="D397">
        <f t="shared" ca="1" si="36"/>
        <v>0</v>
      </c>
      <c r="E397">
        <v>-3.5</v>
      </c>
      <c r="G397">
        <f t="shared" ca="1" si="40"/>
        <v>2026</v>
      </c>
      <c r="H397" s="140">
        <f t="shared" ca="1" si="41"/>
        <v>46052</v>
      </c>
      <c r="I397" t="str">
        <f ca="1">IFERROR(IF(VLOOKUP($H397,Übersichtsblatt!$F$14:$I$24,2,FALSE)=0,"",VLOOKUP(H397,Übersichtsblatt!$F$14:$I$24,2,FALSE)),"")</f>
        <v/>
      </c>
      <c r="J397">
        <f t="shared" ca="1" si="37"/>
        <v>0</v>
      </c>
      <c r="K397">
        <v>3.5</v>
      </c>
    </row>
    <row r="398" spans="1:11">
      <c r="A398">
        <f t="shared" ca="1" si="38"/>
        <v>2026</v>
      </c>
      <c r="B398" s="140">
        <f t="shared" ca="1" si="39"/>
        <v>46053</v>
      </c>
      <c r="C398" t="str">
        <f ca="1">IFERROR(IF(VLOOKUP($B398,Übersichtsblatt!$F$64:$I$68,2,FALSE)=0,"",VLOOKUP($B398,Übersichtsblatt!$F$64:$I$68,2,FALSE)),"")</f>
        <v/>
      </c>
      <c r="D398">
        <f t="shared" ca="1" si="36"/>
        <v>0</v>
      </c>
      <c r="E398">
        <v>-3.5</v>
      </c>
      <c r="G398">
        <f t="shared" ca="1" si="40"/>
        <v>2026</v>
      </c>
      <c r="H398" s="140">
        <f t="shared" ca="1" si="41"/>
        <v>46053</v>
      </c>
      <c r="I398" t="str">
        <f ca="1">IFERROR(IF(VLOOKUP($H398,Übersichtsblatt!$F$14:$I$24,2,FALSE)=0,"",VLOOKUP(H398,Übersichtsblatt!$F$14:$I$24,2,FALSE)),"")</f>
        <v/>
      </c>
      <c r="J398">
        <f t="shared" ca="1" si="37"/>
        <v>0</v>
      </c>
      <c r="K398">
        <v>3.5</v>
      </c>
    </row>
    <row r="399" spans="1:11">
      <c r="A399">
        <f t="shared" ca="1" si="38"/>
        <v>2026</v>
      </c>
      <c r="B399" s="140">
        <f t="shared" ca="1" si="39"/>
        <v>46054</v>
      </c>
      <c r="C399" t="str">
        <f ca="1">IFERROR(IF(VLOOKUP($B399,Übersichtsblatt!$F$64:$I$68,2,FALSE)=0,"",VLOOKUP($B399,Übersichtsblatt!$F$64:$I$68,2,FALSE)),"")</f>
        <v/>
      </c>
      <c r="D399">
        <f t="shared" ca="1" si="36"/>
        <v>0</v>
      </c>
      <c r="E399">
        <v>-12.5</v>
      </c>
      <c r="G399">
        <f t="shared" ca="1" si="40"/>
        <v>2026</v>
      </c>
      <c r="H399" s="140">
        <f t="shared" ca="1" si="41"/>
        <v>46054</v>
      </c>
      <c r="I399" t="str">
        <f ca="1">IFERROR(IF(VLOOKUP($H399,Übersichtsblatt!$F$14:$I$24,2,FALSE)=0,"",VLOOKUP(H399,Übersichtsblatt!$F$14:$I$24,2,FALSE)),"")</f>
        <v/>
      </c>
      <c r="J399">
        <f t="shared" ca="1" si="37"/>
        <v>0</v>
      </c>
      <c r="K399">
        <v>12.5</v>
      </c>
    </row>
    <row r="400" spans="1:11">
      <c r="A400">
        <f t="shared" ca="1" si="38"/>
        <v>2026</v>
      </c>
      <c r="B400" s="140">
        <f t="shared" ca="1" si="39"/>
        <v>46055</v>
      </c>
      <c r="C400" t="str">
        <f ca="1">IFERROR(IF(VLOOKUP($B400,Übersichtsblatt!$F$64:$I$68,2,FALSE)=0,"",VLOOKUP($B400,Übersichtsblatt!$F$64:$I$68,2,FALSE)),"")</f>
        <v/>
      </c>
      <c r="D400">
        <f t="shared" ca="1" si="36"/>
        <v>0</v>
      </c>
      <c r="E400">
        <v>-12.5</v>
      </c>
      <c r="G400">
        <f t="shared" ca="1" si="40"/>
        <v>2026</v>
      </c>
      <c r="H400" s="140">
        <f t="shared" ca="1" si="41"/>
        <v>46055</v>
      </c>
      <c r="I400" t="str">
        <f ca="1">IFERROR(IF(VLOOKUP($H400,Übersichtsblatt!$F$14:$I$24,2,FALSE)=0,"",VLOOKUP(H400,Übersichtsblatt!$F$14:$I$24,2,FALSE)),"")</f>
        <v/>
      </c>
      <c r="J400">
        <f t="shared" ca="1" si="37"/>
        <v>0</v>
      </c>
      <c r="K400">
        <v>12.5</v>
      </c>
    </row>
    <row r="401" spans="1:11">
      <c r="A401">
        <f t="shared" ca="1" si="38"/>
        <v>2026</v>
      </c>
      <c r="B401" s="140">
        <f t="shared" ca="1" si="39"/>
        <v>46056</v>
      </c>
      <c r="C401" t="str">
        <f ca="1">IFERROR(IF(VLOOKUP($B401,Übersichtsblatt!$F$64:$I$68,2,FALSE)=0,"",VLOOKUP($B401,Übersichtsblatt!$F$64:$I$68,2,FALSE)),"")</f>
        <v/>
      </c>
      <c r="D401">
        <f t="shared" ca="1" si="36"/>
        <v>0</v>
      </c>
      <c r="E401">
        <v>-12.5</v>
      </c>
      <c r="G401">
        <f t="shared" ca="1" si="40"/>
        <v>2026</v>
      </c>
      <c r="H401" s="140">
        <f t="shared" ca="1" si="41"/>
        <v>46056</v>
      </c>
      <c r="I401" t="str">
        <f ca="1">IFERROR(IF(VLOOKUP($H401,Übersichtsblatt!$F$14:$I$24,2,FALSE)=0,"",VLOOKUP(H401,Übersichtsblatt!$F$14:$I$24,2,FALSE)),"")</f>
        <v/>
      </c>
      <c r="J401">
        <f t="shared" ca="1" si="37"/>
        <v>0</v>
      </c>
      <c r="K401">
        <v>12.5</v>
      </c>
    </row>
    <row r="402" spans="1:11">
      <c r="A402">
        <f t="shared" ca="1" si="38"/>
        <v>2026</v>
      </c>
      <c r="B402" s="140">
        <f t="shared" ca="1" si="39"/>
        <v>46057</v>
      </c>
      <c r="C402" t="str">
        <f ca="1">IFERROR(IF(VLOOKUP($B402,Übersichtsblatt!$F$64:$I$68,2,FALSE)=0,"",VLOOKUP($B402,Übersichtsblatt!$F$64:$I$68,2,FALSE)),"")</f>
        <v/>
      </c>
      <c r="D402">
        <f t="shared" ca="1" si="36"/>
        <v>0</v>
      </c>
      <c r="E402">
        <v>-12.5</v>
      </c>
      <c r="G402">
        <f t="shared" ca="1" si="40"/>
        <v>2026</v>
      </c>
      <c r="H402" s="140">
        <f t="shared" ca="1" si="41"/>
        <v>46057</v>
      </c>
      <c r="I402" t="str">
        <f ca="1">IFERROR(IF(VLOOKUP($H402,Übersichtsblatt!$F$14:$I$24,2,FALSE)=0,"",VLOOKUP(H402,Übersichtsblatt!$F$14:$I$24,2,FALSE)),"")</f>
        <v/>
      </c>
      <c r="J402">
        <f t="shared" ca="1" si="37"/>
        <v>0</v>
      </c>
      <c r="K402">
        <v>12.5</v>
      </c>
    </row>
    <row r="403" spans="1:11">
      <c r="A403">
        <f t="shared" ca="1" si="38"/>
        <v>2026</v>
      </c>
      <c r="B403" s="140">
        <f t="shared" ca="1" si="39"/>
        <v>46058</v>
      </c>
      <c r="C403" t="str">
        <f ca="1">IFERROR(IF(VLOOKUP($B403,Übersichtsblatt!$F$64:$I$68,2,FALSE)=0,"",VLOOKUP($B403,Übersichtsblatt!$F$64:$I$68,2,FALSE)),"")</f>
        <v/>
      </c>
      <c r="D403">
        <f t="shared" ca="1" si="36"/>
        <v>0</v>
      </c>
      <c r="E403">
        <v>-12.5</v>
      </c>
      <c r="G403">
        <f t="shared" ca="1" si="40"/>
        <v>2026</v>
      </c>
      <c r="H403" s="140">
        <f t="shared" ca="1" si="41"/>
        <v>46058</v>
      </c>
      <c r="I403" t="str">
        <f ca="1">IFERROR(IF(VLOOKUP($H403,Übersichtsblatt!$F$14:$I$24,2,FALSE)=0,"",VLOOKUP(H403,Übersichtsblatt!$F$14:$I$24,2,FALSE)),"")</f>
        <v/>
      </c>
      <c r="J403">
        <f t="shared" ca="1" si="37"/>
        <v>0</v>
      </c>
      <c r="K403">
        <v>12.5</v>
      </c>
    </row>
    <row r="404" spans="1:11">
      <c r="A404">
        <f t="shared" ca="1" si="38"/>
        <v>2026</v>
      </c>
      <c r="B404" s="140">
        <f t="shared" ca="1" si="39"/>
        <v>46059</v>
      </c>
      <c r="C404" t="str">
        <f ca="1">IFERROR(IF(VLOOKUP($B404,Übersichtsblatt!$F$64:$I$68,2,FALSE)=0,"",VLOOKUP($B404,Übersichtsblatt!$F$64:$I$68,2,FALSE)),"")</f>
        <v/>
      </c>
      <c r="D404">
        <f t="shared" ca="1" si="36"/>
        <v>0</v>
      </c>
      <c r="E404">
        <v>-12.5</v>
      </c>
      <c r="G404">
        <f t="shared" ca="1" si="40"/>
        <v>2026</v>
      </c>
      <c r="H404" s="140">
        <f t="shared" ca="1" si="41"/>
        <v>46059</v>
      </c>
      <c r="I404" t="str">
        <f ca="1">IFERROR(IF(VLOOKUP($H404,Übersichtsblatt!$F$14:$I$24,2,FALSE)=0,"",VLOOKUP(H404,Übersichtsblatt!$F$14:$I$24,2,FALSE)),"")</f>
        <v/>
      </c>
      <c r="J404">
        <f t="shared" ca="1" si="37"/>
        <v>0</v>
      </c>
      <c r="K404">
        <v>12.5</v>
      </c>
    </row>
    <row r="405" spans="1:11">
      <c r="A405">
        <f t="shared" ca="1" si="38"/>
        <v>2026</v>
      </c>
      <c r="B405" s="140">
        <f t="shared" ca="1" si="39"/>
        <v>46060</v>
      </c>
      <c r="C405" t="str">
        <f ca="1">IFERROR(IF(VLOOKUP($B405,Übersichtsblatt!$F$64:$I$68,2,FALSE)=0,"",VLOOKUP($B405,Übersichtsblatt!$F$64:$I$68,2,FALSE)),"")</f>
        <v/>
      </c>
      <c r="D405">
        <f t="shared" ca="1" si="36"/>
        <v>0</v>
      </c>
      <c r="E405">
        <v>-12.5</v>
      </c>
      <c r="G405">
        <f t="shared" ca="1" si="40"/>
        <v>2026</v>
      </c>
      <c r="H405" s="140">
        <f t="shared" ca="1" si="41"/>
        <v>46060</v>
      </c>
      <c r="I405" t="str">
        <f ca="1">IFERROR(IF(VLOOKUP($H405,Übersichtsblatt!$F$14:$I$24,2,FALSE)=0,"",VLOOKUP(H405,Übersichtsblatt!$F$14:$I$24,2,FALSE)),"")</f>
        <v/>
      </c>
      <c r="J405">
        <f t="shared" ca="1" si="37"/>
        <v>0</v>
      </c>
      <c r="K405">
        <v>12.5</v>
      </c>
    </row>
    <row r="406" spans="1:11">
      <c r="A406">
        <f t="shared" ca="1" si="38"/>
        <v>2026</v>
      </c>
      <c r="B406" s="140">
        <f t="shared" ca="1" si="39"/>
        <v>46061</v>
      </c>
      <c r="C406" t="str">
        <f ca="1">IFERROR(IF(VLOOKUP($B406,Übersichtsblatt!$F$64:$I$68,2,FALSE)=0,"",VLOOKUP($B406,Übersichtsblatt!$F$64:$I$68,2,FALSE)),"")</f>
        <v/>
      </c>
      <c r="D406">
        <f t="shared" ca="1" si="36"/>
        <v>0</v>
      </c>
      <c r="E406">
        <v>-12.5</v>
      </c>
      <c r="G406">
        <f t="shared" ca="1" si="40"/>
        <v>2026</v>
      </c>
      <c r="H406" s="140">
        <f t="shared" ca="1" si="41"/>
        <v>46061</v>
      </c>
      <c r="I406" t="str">
        <f ca="1">IFERROR(IF(VLOOKUP($H406,Übersichtsblatt!$F$14:$I$24,2,FALSE)=0,"",VLOOKUP(H406,Übersichtsblatt!$F$14:$I$24,2,FALSE)),"")</f>
        <v/>
      </c>
      <c r="J406">
        <f t="shared" ca="1" si="37"/>
        <v>0</v>
      </c>
      <c r="K406">
        <v>12.5</v>
      </c>
    </row>
    <row r="407" spans="1:11">
      <c r="A407">
        <f t="shared" ca="1" si="38"/>
        <v>2026</v>
      </c>
      <c r="B407" s="140">
        <f t="shared" ca="1" si="39"/>
        <v>46062</v>
      </c>
      <c r="C407" t="str">
        <f ca="1">IFERROR(IF(VLOOKUP($B407,Übersichtsblatt!$F$64:$I$68,2,FALSE)=0,"",VLOOKUP($B407,Übersichtsblatt!$F$64:$I$68,2,FALSE)),"")</f>
        <v/>
      </c>
      <c r="D407">
        <f t="shared" ca="1" si="36"/>
        <v>0</v>
      </c>
      <c r="E407">
        <v>-12.5</v>
      </c>
      <c r="G407">
        <f t="shared" ca="1" si="40"/>
        <v>2026</v>
      </c>
      <c r="H407" s="140">
        <f t="shared" ca="1" si="41"/>
        <v>46062</v>
      </c>
      <c r="I407" t="str">
        <f ca="1">IFERROR(IF(VLOOKUP($H407,Übersichtsblatt!$F$14:$I$24,2,FALSE)=0,"",VLOOKUP(H407,Übersichtsblatt!$F$14:$I$24,2,FALSE)),"")</f>
        <v/>
      </c>
      <c r="J407">
        <f t="shared" ca="1" si="37"/>
        <v>0</v>
      </c>
      <c r="K407">
        <v>12.5</v>
      </c>
    </row>
    <row r="408" spans="1:11">
      <c r="A408">
        <f t="shared" ca="1" si="38"/>
        <v>2026</v>
      </c>
      <c r="B408" s="140">
        <f t="shared" ca="1" si="39"/>
        <v>46063</v>
      </c>
      <c r="C408" t="str">
        <f ca="1">IFERROR(IF(VLOOKUP($B408,Übersichtsblatt!$F$64:$I$68,2,FALSE)=0,"",VLOOKUP($B408,Übersichtsblatt!$F$64:$I$68,2,FALSE)),"")</f>
        <v/>
      </c>
      <c r="D408">
        <f t="shared" ca="1" si="36"/>
        <v>0</v>
      </c>
      <c r="E408">
        <v>-12.5</v>
      </c>
      <c r="G408">
        <f t="shared" ca="1" si="40"/>
        <v>2026</v>
      </c>
      <c r="H408" s="140">
        <f t="shared" ca="1" si="41"/>
        <v>46063</v>
      </c>
      <c r="I408" t="str">
        <f ca="1">IFERROR(IF(VLOOKUP($H408,Übersichtsblatt!$F$14:$I$24,2,FALSE)=0,"",VLOOKUP(H408,Übersichtsblatt!$F$14:$I$24,2,FALSE)),"")</f>
        <v/>
      </c>
      <c r="J408">
        <f t="shared" ca="1" si="37"/>
        <v>0</v>
      </c>
      <c r="K408">
        <v>12.5</v>
      </c>
    </row>
    <row r="409" spans="1:11">
      <c r="A409">
        <f t="shared" ca="1" si="38"/>
        <v>2026</v>
      </c>
      <c r="B409" s="140">
        <f t="shared" ca="1" si="39"/>
        <v>46064</v>
      </c>
      <c r="C409" t="str">
        <f ca="1">IFERROR(IF(VLOOKUP($B409,Übersichtsblatt!$F$64:$I$68,2,FALSE)=0,"",VLOOKUP($B409,Übersichtsblatt!$F$64:$I$68,2,FALSE)),"")</f>
        <v/>
      </c>
      <c r="D409">
        <f t="shared" ca="1" si="36"/>
        <v>0</v>
      </c>
      <c r="E409">
        <v>-12.5</v>
      </c>
      <c r="G409">
        <f t="shared" ca="1" si="40"/>
        <v>2026</v>
      </c>
      <c r="H409" s="140">
        <f t="shared" ca="1" si="41"/>
        <v>46064</v>
      </c>
      <c r="I409" t="str">
        <f ca="1">IFERROR(IF(VLOOKUP($H409,Übersichtsblatt!$F$14:$I$24,2,FALSE)=0,"",VLOOKUP(H409,Übersichtsblatt!$F$14:$I$24,2,FALSE)),"")</f>
        <v/>
      </c>
      <c r="J409">
        <f t="shared" ca="1" si="37"/>
        <v>0</v>
      </c>
      <c r="K409">
        <v>12.5</v>
      </c>
    </row>
    <row r="410" spans="1:11">
      <c r="A410">
        <f t="shared" ca="1" si="38"/>
        <v>2026</v>
      </c>
      <c r="B410" s="140">
        <f t="shared" ca="1" si="39"/>
        <v>46065</v>
      </c>
      <c r="C410" t="str">
        <f ca="1">IFERROR(IF(VLOOKUP($B410,Übersichtsblatt!$F$64:$I$68,2,FALSE)=0,"",VLOOKUP($B410,Übersichtsblatt!$F$64:$I$68,2,FALSE)),"")</f>
        <v/>
      </c>
      <c r="D410">
        <f t="shared" ca="1" si="36"/>
        <v>0</v>
      </c>
      <c r="E410">
        <v>-12.5</v>
      </c>
      <c r="G410">
        <f t="shared" ca="1" si="40"/>
        <v>2026</v>
      </c>
      <c r="H410" s="140">
        <f t="shared" ca="1" si="41"/>
        <v>46065</v>
      </c>
      <c r="I410" t="str">
        <f ca="1">IFERROR(IF(VLOOKUP($H410,Übersichtsblatt!$F$14:$I$24,2,FALSE)=0,"",VLOOKUP(H410,Übersichtsblatt!$F$14:$I$24,2,FALSE)),"")</f>
        <v/>
      </c>
      <c r="J410">
        <f t="shared" ca="1" si="37"/>
        <v>0</v>
      </c>
      <c r="K410">
        <v>12.5</v>
      </c>
    </row>
    <row r="411" spans="1:11">
      <c r="A411">
        <f t="shared" ca="1" si="38"/>
        <v>2026</v>
      </c>
      <c r="B411" s="140">
        <f t="shared" ca="1" si="39"/>
        <v>46066</v>
      </c>
      <c r="C411" t="str">
        <f ca="1">IFERROR(IF(VLOOKUP($B411,Übersichtsblatt!$F$64:$I$68,2,FALSE)=0,"",VLOOKUP($B411,Übersichtsblatt!$F$64:$I$68,2,FALSE)),"")</f>
        <v/>
      </c>
      <c r="D411">
        <f t="shared" ca="1" si="36"/>
        <v>0</v>
      </c>
      <c r="E411">
        <v>-12.5</v>
      </c>
      <c r="G411">
        <f t="shared" ca="1" si="40"/>
        <v>2026</v>
      </c>
      <c r="H411" s="140">
        <f t="shared" ca="1" si="41"/>
        <v>46066</v>
      </c>
      <c r="I411" t="str">
        <f ca="1">IFERROR(IF(VLOOKUP($H411,Übersichtsblatt!$F$14:$I$24,2,FALSE)=0,"",VLOOKUP(H411,Übersichtsblatt!$F$14:$I$24,2,FALSE)),"")</f>
        <v/>
      </c>
      <c r="J411">
        <f t="shared" ca="1" si="37"/>
        <v>0</v>
      </c>
      <c r="K411">
        <v>12.5</v>
      </c>
    </row>
    <row r="412" spans="1:11">
      <c r="A412">
        <f t="shared" ca="1" si="38"/>
        <v>2026</v>
      </c>
      <c r="B412" s="140">
        <f t="shared" ca="1" si="39"/>
        <v>46067</v>
      </c>
      <c r="C412" t="str">
        <f ca="1">IFERROR(IF(VLOOKUP($B412,Übersichtsblatt!$F$64:$I$68,2,FALSE)=0,"",VLOOKUP($B412,Übersichtsblatt!$F$64:$I$68,2,FALSE)),"")</f>
        <v/>
      </c>
      <c r="D412">
        <f t="shared" ca="1" si="36"/>
        <v>0</v>
      </c>
      <c r="E412">
        <v>-12.5</v>
      </c>
      <c r="G412">
        <f t="shared" ca="1" si="40"/>
        <v>2026</v>
      </c>
      <c r="H412" s="140">
        <f t="shared" ca="1" si="41"/>
        <v>46067</v>
      </c>
      <c r="I412" t="str">
        <f ca="1">IFERROR(IF(VLOOKUP($H412,Übersichtsblatt!$F$14:$I$24,2,FALSE)=0,"",VLOOKUP(H412,Übersichtsblatt!$F$14:$I$24,2,FALSE)),"")</f>
        <v/>
      </c>
      <c r="J412">
        <f t="shared" ca="1" si="37"/>
        <v>0</v>
      </c>
      <c r="K412">
        <v>12.5</v>
      </c>
    </row>
    <row r="413" spans="1:11">
      <c r="A413">
        <f t="shared" ca="1" si="38"/>
        <v>2026</v>
      </c>
      <c r="B413" s="140">
        <f t="shared" ca="1" si="39"/>
        <v>46068</v>
      </c>
      <c r="C413" t="str">
        <f ca="1">IFERROR(IF(VLOOKUP($B413,Übersichtsblatt!$F$64:$I$68,2,FALSE)=0,"",VLOOKUP($B413,Übersichtsblatt!$F$64:$I$68,2,FALSE)),"")</f>
        <v/>
      </c>
      <c r="D413">
        <f t="shared" ca="1" si="36"/>
        <v>0</v>
      </c>
      <c r="E413">
        <v>-12.5</v>
      </c>
      <c r="G413">
        <f t="shared" ca="1" si="40"/>
        <v>2026</v>
      </c>
      <c r="H413" s="140">
        <f t="shared" ca="1" si="41"/>
        <v>46068</v>
      </c>
      <c r="I413" t="str">
        <f ca="1">IFERROR(IF(VLOOKUP($H413,Übersichtsblatt!$F$14:$I$24,2,FALSE)=0,"",VLOOKUP(H413,Übersichtsblatt!$F$14:$I$24,2,FALSE)),"")</f>
        <v/>
      </c>
      <c r="J413">
        <f t="shared" ca="1" si="37"/>
        <v>0</v>
      </c>
      <c r="K413">
        <v>12.5</v>
      </c>
    </row>
    <row r="414" spans="1:11">
      <c r="A414">
        <f t="shared" ca="1" si="38"/>
        <v>2026</v>
      </c>
      <c r="B414" s="140">
        <f t="shared" ca="1" si="39"/>
        <v>46069</v>
      </c>
      <c r="C414" t="str">
        <f ca="1">IFERROR(IF(VLOOKUP($B414,Übersichtsblatt!$F$64:$I$68,2,FALSE)=0,"",VLOOKUP($B414,Übersichtsblatt!$F$64:$I$68,2,FALSE)),"")</f>
        <v/>
      </c>
      <c r="D414">
        <f t="shared" ca="1" si="36"/>
        <v>0</v>
      </c>
      <c r="E414">
        <v>-12.5</v>
      </c>
      <c r="G414">
        <f t="shared" ca="1" si="40"/>
        <v>2026</v>
      </c>
      <c r="H414" s="140">
        <f t="shared" ca="1" si="41"/>
        <v>46069</v>
      </c>
      <c r="I414" t="str">
        <f ca="1">IFERROR(IF(VLOOKUP($H414,Übersichtsblatt!$F$14:$I$24,2,FALSE)=0,"",VLOOKUP(H414,Übersichtsblatt!$F$14:$I$24,2,FALSE)),"")</f>
        <v/>
      </c>
      <c r="J414">
        <f t="shared" ca="1" si="37"/>
        <v>0</v>
      </c>
      <c r="K414">
        <v>12.5</v>
      </c>
    </row>
    <row r="415" spans="1:11">
      <c r="A415">
        <f t="shared" ca="1" si="38"/>
        <v>2026</v>
      </c>
      <c r="B415" s="140">
        <f t="shared" ca="1" si="39"/>
        <v>46070</v>
      </c>
      <c r="C415" t="str">
        <f ca="1">IFERROR(IF(VLOOKUP($B415,Übersichtsblatt!$F$64:$I$68,2,FALSE)=0,"",VLOOKUP($B415,Übersichtsblatt!$F$64:$I$68,2,FALSE)),"")</f>
        <v/>
      </c>
      <c r="D415">
        <f t="shared" ca="1" si="36"/>
        <v>0</v>
      </c>
      <c r="E415">
        <v>-12.5</v>
      </c>
      <c r="G415">
        <f t="shared" ca="1" si="40"/>
        <v>2026</v>
      </c>
      <c r="H415" s="140">
        <f t="shared" ca="1" si="41"/>
        <v>46070</v>
      </c>
      <c r="I415" t="str">
        <f ca="1">IFERROR(IF(VLOOKUP($H415,Übersichtsblatt!$F$14:$I$24,2,FALSE)=0,"",VLOOKUP(H415,Übersichtsblatt!$F$14:$I$24,2,FALSE)),"")</f>
        <v/>
      </c>
      <c r="J415">
        <f t="shared" ca="1" si="37"/>
        <v>0</v>
      </c>
      <c r="K415">
        <v>12.5</v>
      </c>
    </row>
    <row r="416" spans="1:11">
      <c r="A416">
        <f t="shared" ca="1" si="38"/>
        <v>2026</v>
      </c>
      <c r="B416" s="140">
        <f t="shared" ca="1" si="39"/>
        <v>46071</v>
      </c>
      <c r="C416" t="str">
        <f ca="1">IFERROR(IF(VLOOKUP($B416,Übersichtsblatt!$F$64:$I$68,2,FALSE)=0,"",VLOOKUP($B416,Übersichtsblatt!$F$64:$I$68,2,FALSE)),"")</f>
        <v/>
      </c>
      <c r="D416">
        <f t="shared" ca="1" si="36"/>
        <v>0</v>
      </c>
      <c r="E416">
        <v>-12.5</v>
      </c>
      <c r="G416">
        <f t="shared" ca="1" si="40"/>
        <v>2026</v>
      </c>
      <c r="H416" s="140">
        <f t="shared" ca="1" si="41"/>
        <v>46071</v>
      </c>
      <c r="I416" t="str">
        <f ca="1">IFERROR(IF(VLOOKUP($H416,Übersichtsblatt!$F$14:$I$24,2,FALSE)=0,"",VLOOKUP(H416,Übersichtsblatt!$F$14:$I$24,2,FALSE)),"")</f>
        <v/>
      </c>
      <c r="J416">
        <f t="shared" ca="1" si="37"/>
        <v>0</v>
      </c>
      <c r="K416">
        <v>12.5</v>
      </c>
    </row>
    <row r="417" spans="1:11">
      <c r="A417">
        <f t="shared" ca="1" si="38"/>
        <v>2026</v>
      </c>
      <c r="B417" s="140">
        <f t="shared" ca="1" si="39"/>
        <v>46072</v>
      </c>
      <c r="C417" t="str">
        <f ca="1">IFERROR(IF(VLOOKUP($B417,Übersichtsblatt!$F$64:$I$68,2,FALSE)=0,"",VLOOKUP($B417,Übersichtsblatt!$F$64:$I$68,2,FALSE)),"")</f>
        <v/>
      </c>
      <c r="D417">
        <f t="shared" ca="1" si="36"/>
        <v>0</v>
      </c>
      <c r="E417">
        <v>-12.5</v>
      </c>
      <c r="G417">
        <f t="shared" ca="1" si="40"/>
        <v>2026</v>
      </c>
      <c r="H417" s="140">
        <f t="shared" ca="1" si="41"/>
        <v>46072</v>
      </c>
      <c r="I417" t="str">
        <f ca="1">IFERROR(IF(VLOOKUP($H417,Übersichtsblatt!$F$14:$I$24,2,FALSE)=0,"",VLOOKUP(H417,Übersichtsblatt!$F$14:$I$24,2,FALSE)),"")</f>
        <v/>
      </c>
      <c r="J417">
        <f t="shared" ca="1" si="37"/>
        <v>0</v>
      </c>
      <c r="K417">
        <v>12.5</v>
      </c>
    </row>
    <row r="418" spans="1:11">
      <c r="A418">
        <f t="shared" ca="1" si="38"/>
        <v>2026</v>
      </c>
      <c r="B418" s="140">
        <f t="shared" ca="1" si="39"/>
        <v>46073</v>
      </c>
      <c r="C418" t="str">
        <f ca="1">IFERROR(IF(VLOOKUP($B418,Übersichtsblatt!$F$64:$I$68,2,FALSE)=0,"",VLOOKUP($B418,Übersichtsblatt!$F$64:$I$68,2,FALSE)),"")</f>
        <v/>
      </c>
      <c r="D418">
        <f t="shared" ca="1" si="36"/>
        <v>0</v>
      </c>
      <c r="E418">
        <v>-12.5</v>
      </c>
      <c r="G418">
        <f t="shared" ca="1" si="40"/>
        <v>2026</v>
      </c>
      <c r="H418" s="140">
        <f t="shared" ca="1" si="41"/>
        <v>46073</v>
      </c>
      <c r="I418" t="str">
        <f ca="1">IFERROR(IF(VLOOKUP($H418,Übersichtsblatt!$F$14:$I$24,2,FALSE)=0,"",VLOOKUP(H418,Übersichtsblatt!$F$14:$I$24,2,FALSE)),"")</f>
        <v/>
      </c>
      <c r="J418">
        <f t="shared" ca="1" si="37"/>
        <v>0</v>
      </c>
      <c r="K418">
        <v>12.5</v>
      </c>
    </row>
    <row r="419" spans="1:11">
      <c r="A419">
        <f t="shared" ca="1" si="38"/>
        <v>2026</v>
      </c>
      <c r="B419" s="140">
        <f t="shared" ca="1" si="39"/>
        <v>46074</v>
      </c>
      <c r="C419" t="str">
        <f ca="1">IFERROR(IF(VLOOKUP($B419,Übersichtsblatt!$F$64:$I$68,2,FALSE)=0,"",VLOOKUP($B419,Übersichtsblatt!$F$64:$I$68,2,FALSE)),"")</f>
        <v/>
      </c>
      <c r="D419">
        <f t="shared" ca="1" si="36"/>
        <v>0</v>
      </c>
      <c r="E419">
        <v>-12.5</v>
      </c>
      <c r="G419">
        <f t="shared" ca="1" si="40"/>
        <v>2026</v>
      </c>
      <c r="H419" s="140">
        <f t="shared" ca="1" si="41"/>
        <v>46074</v>
      </c>
      <c r="I419" t="str">
        <f ca="1">IFERROR(IF(VLOOKUP($H419,Übersichtsblatt!$F$14:$I$24,2,FALSE)=0,"",VLOOKUP(H419,Übersichtsblatt!$F$14:$I$24,2,FALSE)),"")</f>
        <v/>
      </c>
      <c r="J419">
        <f t="shared" ca="1" si="37"/>
        <v>0</v>
      </c>
      <c r="K419">
        <v>12.5</v>
      </c>
    </row>
    <row r="420" spans="1:11">
      <c r="A420">
        <f t="shared" ca="1" si="38"/>
        <v>2026</v>
      </c>
      <c r="B420" s="140">
        <f t="shared" ca="1" si="39"/>
        <v>46075</v>
      </c>
      <c r="C420" t="str">
        <f ca="1">IFERROR(IF(VLOOKUP($B420,Übersichtsblatt!$F$64:$I$68,2,FALSE)=0,"",VLOOKUP($B420,Übersichtsblatt!$F$64:$I$68,2,FALSE)),"")</f>
        <v/>
      </c>
      <c r="D420">
        <f t="shared" ca="1" si="36"/>
        <v>0</v>
      </c>
      <c r="E420">
        <v>-12.5</v>
      </c>
      <c r="G420">
        <f t="shared" ca="1" si="40"/>
        <v>2026</v>
      </c>
      <c r="H420" s="140">
        <f t="shared" ca="1" si="41"/>
        <v>46075</v>
      </c>
      <c r="I420" t="str">
        <f ca="1">IFERROR(IF(VLOOKUP($H420,Übersichtsblatt!$F$14:$I$24,2,FALSE)=0,"",VLOOKUP(H420,Übersichtsblatt!$F$14:$I$24,2,FALSE)),"")</f>
        <v/>
      </c>
      <c r="J420">
        <f t="shared" ca="1" si="37"/>
        <v>0</v>
      </c>
      <c r="K420">
        <v>12.5</v>
      </c>
    </row>
    <row r="421" spans="1:11">
      <c r="A421">
        <f t="shared" ca="1" si="38"/>
        <v>2026</v>
      </c>
      <c r="B421" s="140">
        <f t="shared" ca="1" si="39"/>
        <v>46076</v>
      </c>
      <c r="C421" t="str">
        <f ca="1">IFERROR(IF(VLOOKUP($B421,Übersichtsblatt!$F$64:$I$68,2,FALSE)=0,"",VLOOKUP($B421,Übersichtsblatt!$F$64:$I$68,2,FALSE)),"")</f>
        <v/>
      </c>
      <c r="D421">
        <f t="shared" ca="1" si="36"/>
        <v>0</v>
      </c>
      <c r="E421">
        <v>-12.5</v>
      </c>
      <c r="G421">
        <f t="shared" ca="1" si="40"/>
        <v>2026</v>
      </c>
      <c r="H421" s="140">
        <f t="shared" ca="1" si="41"/>
        <v>46076</v>
      </c>
      <c r="I421" t="str">
        <f ca="1">IFERROR(IF(VLOOKUP($H421,Übersichtsblatt!$F$14:$I$24,2,FALSE)=0,"",VLOOKUP(H421,Übersichtsblatt!$F$14:$I$24,2,FALSE)),"")</f>
        <v/>
      </c>
      <c r="J421">
        <f t="shared" ca="1" si="37"/>
        <v>0</v>
      </c>
      <c r="K421">
        <v>12.5</v>
      </c>
    </row>
    <row r="422" spans="1:11">
      <c r="A422">
        <f t="shared" ca="1" si="38"/>
        <v>2026</v>
      </c>
      <c r="B422" s="140">
        <f t="shared" ca="1" si="39"/>
        <v>46077</v>
      </c>
      <c r="C422" t="str">
        <f ca="1">IFERROR(IF(VLOOKUP($B422,Übersichtsblatt!$F$64:$I$68,2,FALSE)=0,"",VLOOKUP($B422,Übersichtsblatt!$F$64:$I$68,2,FALSE)),"")</f>
        <v/>
      </c>
      <c r="D422">
        <f t="shared" ca="1" si="36"/>
        <v>0</v>
      </c>
      <c r="E422">
        <v>-12.5</v>
      </c>
      <c r="G422">
        <f t="shared" ca="1" si="40"/>
        <v>2026</v>
      </c>
      <c r="H422" s="140">
        <f t="shared" ca="1" si="41"/>
        <v>46077</v>
      </c>
      <c r="I422" t="str">
        <f ca="1">IFERROR(IF(VLOOKUP($H422,Übersichtsblatt!$F$14:$I$24,2,FALSE)=0,"",VLOOKUP(H422,Übersichtsblatt!$F$14:$I$24,2,FALSE)),"")</f>
        <v/>
      </c>
      <c r="J422">
        <f t="shared" ca="1" si="37"/>
        <v>0</v>
      </c>
      <c r="K422">
        <v>12.5</v>
      </c>
    </row>
    <row r="423" spans="1:11">
      <c r="A423">
        <f t="shared" ca="1" si="38"/>
        <v>2026</v>
      </c>
      <c r="B423" s="140">
        <f t="shared" ca="1" si="39"/>
        <v>46078</v>
      </c>
      <c r="C423" t="str">
        <f ca="1">IFERROR(IF(VLOOKUP($B423,Übersichtsblatt!$F$64:$I$68,2,FALSE)=0,"",VLOOKUP($B423,Übersichtsblatt!$F$64:$I$68,2,FALSE)),"")</f>
        <v/>
      </c>
      <c r="D423">
        <f t="shared" ca="1" si="36"/>
        <v>0</v>
      </c>
      <c r="E423">
        <v>-12.5</v>
      </c>
      <c r="G423">
        <f t="shared" ca="1" si="40"/>
        <v>2026</v>
      </c>
      <c r="H423" s="140">
        <f t="shared" ca="1" si="41"/>
        <v>46078</v>
      </c>
      <c r="I423" t="str">
        <f ca="1">IFERROR(IF(VLOOKUP($H423,Übersichtsblatt!$F$14:$I$24,2,FALSE)=0,"",VLOOKUP(H423,Übersichtsblatt!$F$14:$I$24,2,FALSE)),"")</f>
        <v/>
      </c>
      <c r="J423">
        <f t="shared" ca="1" si="37"/>
        <v>0</v>
      </c>
      <c r="K423">
        <v>12.5</v>
      </c>
    </row>
    <row r="424" spans="1:11">
      <c r="A424">
        <f t="shared" ca="1" si="38"/>
        <v>2026</v>
      </c>
      <c r="B424" s="140">
        <f t="shared" ca="1" si="39"/>
        <v>46079</v>
      </c>
      <c r="C424" t="str">
        <f ca="1">IFERROR(IF(VLOOKUP($B424,Übersichtsblatt!$F$64:$I$68,2,FALSE)=0,"",VLOOKUP($B424,Übersichtsblatt!$F$64:$I$68,2,FALSE)),"")</f>
        <v/>
      </c>
      <c r="D424">
        <f t="shared" ca="1" si="36"/>
        <v>0</v>
      </c>
      <c r="E424">
        <v>-12.5</v>
      </c>
      <c r="G424">
        <f t="shared" ca="1" si="40"/>
        <v>2026</v>
      </c>
      <c r="H424" s="140">
        <f t="shared" ca="1" si="41"/>
        <v>46079</v>
      </c>
      <c r="I424" t="str">
        <f ca="1">IFERROR(IF(VLOOKUP($H424,Übersichtsblatt!$F$14:$I$24,2,FALSE)=0,"",VLOOKUP(H424,Übersichtsblatt!$F$14:$I$24,2,FALSE)),"")</f>
        <v/>
      </c>
      <c r="J424">
        <f t="shared" ca="1" si="37"/>
        <v>0</v>
      </c>
      <c r="K424">
        <v>12.5</v>
      </c>
    </row>
    <row r="425" spans="1:11">
      <c r="A425">
        <f t="shared" ca="1" si="38"/>
        <v>2026</v>
      </c>
      <c r="B425" s="140">
        <f t="shared" ca="1" si="39"/>
        <v>46080</v>
      </c>
      <c r="C425" t="str">
        <f ca="1">IFERROR(IF(VLOOKUP($B425,Übersichtsblatt!$F$64:$I$68,2,FALSE)=0,"",VLOOKUP($B425,Übersichtsblatt!$F$64:$I$68,2,FALSE)),"")</f>
        <v/>
      </c>
      <c r="D425">
        <f t="shared" ca="1" si="36"/>
        <v>0</v>
      </c>
      <c r="E425">
        <v>-12.5</v>
      </c>
      <c r="G425">
        <f t="shared" ca="1" si="40"/>
        <v>2026</v>
      </c>
      <c r="H425" s="140">
        <f t="shared" ca="1" si="41"/>
        <v>46080</v>
      </c>
      <c r="I425" t="str">
        <f ca="1">IFERROR(IF(VLOOKUP($H425,Übersichtsblatt!$F$14:$I$24,2,FALSE)=0,"",VLOOKUP(H425,Übersichtsblatt!$F$14:$I$24,2,FALSE)),"")</f>
        <v/>
      </c>
      <c r="J425">
        <f t="shared" ca="1" si="37"/>
        <v>0</v>
      </c>
      <c r="K425">
        <v>12.5</v>
      </c>
    </row>
    <row r="426" spans="1:11">
      <c r="A426">
        <f t="shared" ca="1" si="38"/>
        <v>2026</v>
      </c>
      <c r="B426" s="140">
        <f t="shared" ca="1" si="39"/>
        <v>46081</v>
      </c>
      <c r="C426" t="str">
        <f ca="1">IFERROR(IF(VLOOKUP($B426,Übersichtsblatt!$F$64:$I$68,2,FALSE)=0,"",VLOOKUP($B426,Übersichtsblatt!$F$64:$I$68,2,FALSE)),"")</f>
        <v/>
      </c>
      <c r="D426">
        <f t="shared" ca="1" si="36"/>
        <v>0</v>
      </c>
      <c r="E426">
        <v>-12.5</v>
      </c>
      <c r="G426">
        <f t="shared" ca="1" si="40"/>
        <v>2026</v>
      </c>
      <c r="H426" s="140">
        <f t="shared" ca="1" si="41"/>
        <v>46081</v>
      </c>
      <c r="I426" t="str">
        <f ca="1">IFERROR(IF(VLOOKUP($H426,Übersichtsblatt!$F$14:$I$24,2,FALSE)=0,"",VLOOKUP(H426,Übersichtsblatt!$F$14:$I$24,2,FALSE)),"")</f>
        <v/>
      </c>
      <c r="J426">
        <f t="shared" ca="1" si="37"/>
        <v>0</v>
      </c>
      <c r="K426">
        <v>12.5</v>
      </c>
    </row>
    <row r="427" spans="1:11">
      <c r="A427">
        <f t="shared" ca="1" si="38"/>
        <v>2026</v>
      </c>
      <c r="B427" s="140">
        <f t="shared" ca="1" si="39"/>
        <v>46082</v>
      </c>
      <c r="C427" t="str">
        <f ca="1">IFERROR(IF(VLOOKUP($B427,Übersichtsblatt!$F$64:$I$68,2,FALSE)=0,"",VLOOKUP($B427,Übersichtsblatt!$F$64:$I$68,2,FALSE)),"")</f>
        <v/>
      </c>
      <c r="D427">
        <f t="shared" ca="1" si="36"/>
        <v>0</v>
      </c>
      <c r="E427">
        <v>-12.5</v>
      </c>
      <c r="G427">
        <f t="shared" ca="1" si="40"/>
        <v>2026</v>
      </c>
      <c r="H427" s="140">
        <f t="shared" ca="1" si="41"/>
        <v>46082</v>
      </c>
      <c r="I427" t="str">
        <f ca="1">IFERROR(IF(VLOOKUP($H427,Übersichtsblatt!$F$14:$I$24,2,FALSE)=0,"",VLOOKUP(H427,Übersichtsblatt!$F$14:$I$24,2,FALSE)),"")</f>
        <v/>
      </c>
      <c r="J427">
        <f t="shared" ca="1" si="37"/>
        <v>0</v>
      </c>
      <c r="K427">
        <v>13.5</v>
      </c>
    </row>
    <row r="428" spans="1:11">
      <c r="A428">
        <f t="shared" ca="1" si="38"/>
        <v>2026</v>
      </c>
      <c r="B428" s="140">
        <f ca="1">DATE(A427,3,1)</f>
        <v>46082</v>
      </c>
      <c r="C428" t="str">
        <f ca="1">IFERROR(IF(VLOOKUP($B428,Übersichtsblatt!$F$64:$I$68,2,FALSE)=0,"",VLOOKUP($B428,Übersichtsblatt!$F$64:$I$68,2,FALSE)),"")</f>
        <v/>
      </c>
      <c r="D428">
        <f t="shared" ca="1" si="36"/>
        <v>0</v>
      </c>
      <c r="E428">
        <v>-6.5</v>
      </c>
      <c r="G428">
        <f t="shared" ca="1" si="40"/>
        <v>2026</v>
      </c>
      <c r="H428" s="140">
        <f ca="1">DATE(G427,3,1)</f>
        <v>46082</v>
      </c>
      <c r="I428" t="str">
        <f ca="1">IFERROR(IF(VLOOKUP($H428,Übersichtsblatt!$F$14:$I$24,2,FALSE)=0,"",VLOOKUP(H428,Übersichtsblatt!$F$14:$I$24,2,FALSE)),"")</f>
        <v/>
      </c>
      <c r="J428">
        <f t="shared" ca="1" si="37"/>
        <v>0</v>
      </c>
      <c r="K428">
        <v>6.5</v>
      </c>
    </row>
    <row r="429" spans="1:11">
      <c r="A429">
        <f t="shared" ca="1" si="38"/>
        <v>2026</v>
      </c>
      <c r="B429" s="140">
        <f t="shared" ca="1" si="39"/>
        <v>46083</v>
      </c>
      <c r="C429" t="str">
        <f ca="1">IFERROR(IF(VLOOKUP($B429,Übersichtsblatt!$F$64:$I$68,2,FALSE)=0,"",VLOOKUP($B429,Übersichtsblatt!$F$64:$I$68,2,FALSE)),"")</f>
        <v/>
      </c>
      <c r="D429">
        <f t="shared" ca="1" si="36"/>
        <v>0</v>
      </c>
      <c r="E429">
        <v>-6.5</v>
      </c>
      <c r="G429">
        <f t="shared" ca="1" si="40"/>
        <v>2026</v>
      </c>
      <c r="H429" s="140">
        <f t="shared" ca="1" si="41"/>
        <v>46083</v>
      </c>
      <c r="I429" t="str">
        <f ca="1">IFERROR(IF(VLOOKUP($H429,Übersichtsblatt!$F$14:$I$24,2,FALSE)=0,"",VLOOKUP(H429,Übersichtsblatt!$F$14:$I$24,2,FALSE)),"")</f>
        <v/>
      </c>
      <c r="J429">
        <f t="shared" ca="1" si="37"/>
        <v>0</v>
      </c>
      <c r="K429">
        <v>6.5</v>
      </c>
    </row>
    <row r="430" spans="1:11">
      <c r="A430">
        <f t="shared" ca="1" si="38"/>
        <v>2026</v>
      </c>
      <c r="B430" s="140">
        <f t="shared" ca="1" si="39"/>
        <v>46084</v>
      </c>
      <c r="C430" t="str">
        <f ca="1">IFERROR(IF(VLOOKUP($B430,Übersichtsblatt!$F$64:$I$68,2,FALSE)=0,"",VLOOKUP($B430,Übersichtsblatt!$F$64:$I$68,2,FALSE)),"")</f>
        <v/>
      </c>
      <c r="D430">
        <f t="shared" ca="1" si="36"/>
        <v>0</v>
      </c>
      <c r="E430">
        <v>-6.5</v>
      </c>
      <c r="G430">
        <f t="shared" ca="1" si="40"/>
        <v>2026</v>
      </c>
      <c r="H430" s="140">
        <f t="shared" ca="1" si="41"/>
        <v>46084</v>
      </c>
      <c r="I430" t="str">
        <f ca="1">IFERROR(IF(VLOOKUP($H430,Übersichtsblatt!$F$14:$I$24,2,FALSE)=0,"",VLOOKUP(H430,Übersichtsblatt!$F$14:$I$24,2,FALSE)),"")</f>
        <v/>
      </c>
      <c r="J430">
        <f t="shared" ca="1" si="37"/>
        <v>0</v>
      </c>
      <c r="K430">
        <v>6.5</v>
      </c>
    </row>
    <row r="431" spans="1:11">
      <c r="A431">
        <f t="shared" ca="1" si="38"/>
        <v>2026</v>
      </c>
      <c r="B431" s="140">
        <f t="shared" ca="1" si="39"/>
        <v>46085</v>
      </c>
      <c r="C431" t="str">
        <f ca="1">IFERROR(IF(VLOOKUP($B431,Übersichtsblatt!$F$64:$I$68,2,FALSE)=0,"",VLOOKUP($B431,Übersichtsblatt!$F$64:$I$68,2,FALSE)),"")</f>
        <v/>
      </c>
      <c r="D431">
        <f t="shared" ca="1" si="36"/>
        <v>0</v>
      </c>
      <c r="E431">
        <v>-6.5</v>
      </c>
      <c r="G431">
        <f t="shared" ca="1" si="40"/>
        <v>2026</v>
      </c>
      <c r="H431" s="140">
        <f t="shared" ca="1" si="41"/>
        <v>46085</v>
      </c>
      <c r="I431" t="str">
        <f ca="1">IFERROR(IF(VLOOKUP($H431,Übersichtsblatt!$F$14:$I$24,2,FALSE)=0,"",VLOOKUP(H431,Übersichtsblatt!$F$14:$I$24,2,FALSE)),"")</f>
        <v/>
      </c>
      <c r="J431">
        <f t="shared" ca="1" si="37"/>
        <v>0</v>
      </c>
      <c r="K431">
        <v>6.5</v>
      </c>
    </row>
    <row r="432" spans="1:11">
      <c r="A432">
        <f t="shared" ca="1" si="38"/>
        <v>2026</v>
      </c>
      <c r="B432" s="140">
        <f t="shared" ca="1" si="39"/>
        <v>46086</v>
      </c>
      <c r="C432" t="str">
        <f ca="1">IFERROR(IF(VLOOKUP($B432,Übersichtsblatt!$F$64:$I$68,2,FALSE)=0,"",VLOOKUP($B432,Übersichtsblatt!$F$64:$I$68,2,FALSE)),"")</f>
        <v/>
      </c>
      <c r="D432">
        <f t="shared" ca="1" si="36"/>
        <v>0</v>
      </c>
      <c r="E432">
        <v>-6.5</v>
      </c>
      <c r="G432">
        <f t="shared" ca="1" si="40"/>
        <v>2026</v>
      </c>
      <c r="H432" s="140">
        <f t="shared" ca="1" si="41"/>
        <v>46086</v>
      </c>
      <c r="I432" t="str">
        <f ca="1">IFERROR(IF(VLOOKUP($H432,Übersichtsblatt!$F$14:$I$24,2,FALSE)=0,"",VLOOKUP(H432,Übersichtsblatt!$F$14:$I$24,2,FALSE)),"")</f>
        <v/>
      </c>
      <c r="J432">
        <f t="shared" ca="1" si="37"/>
        <v>0</v>
      </c>
      <c r="K432">
        <v>6.5</v>
      </c>
    </row>
    <row r="433" spans="1:11">
      <c r="A433">
        <f t="shared" ca="1" si="38"/>
        <v>2026</v>
      </c>
      <c r="B433" s="140">
        <f t="shared" ca="1" si="39"/>
        <v>46087</v>
      </c>
      <c r="C433" t="str">
        <f ca="1">IFERROR(IF(VLOOKUP($B433,Übersichtsblatt!$F$64:$I$68,2,FALSE)=0,"",VLOOKUP($B433,Übersichtsblatt!$F$64:$I$68,2,FALSE)),"")</f>
        <v/>
      </c>
      <c r="D433">
        <f t="shared" ca="1" si="36"/>
        <v>0</v>
      </c>
      <c r="E433">
        <v>-6.5</v>
      </c>
      <c r="G433">
        <f t="shared" ca="1" si="40"/>
        <v>2026</v>
      </c>
      <c r="H433" s="140">
        <f t="shared" ca="1" si="41"/>
        <v>46087</v>
      </c>
      <c r="I433" t="str">
        <f ca="1">IFERROR(IF(VLOOKUP($H433,Übersichtsblatt!$F$14:$I$24,2,FALSE)=0,"",VLOOKUP(H433,Übersichtsblatt!$F$14:$I$24,2,FALSE)),"")</f>
        <v/>
      </c>
      <c r="J433">
        <f t="shared" ca="1" si="37"/>
        <v>0</v>
      </c>
      <c r="K433">
        <v>6.5</v>
      </c>
    </row>
    <row r="434" spans="1:11">
      <c r="A434">
        <f t="shared" ca="1" si="38"/>
        <v>2026</v>
      </c>
      <c r="B434" s="140">
        <f t="shared" ca="1" si="39"/>
        <v>46088</v>
      </c>
      <c r="C434" t="str">
        <f ca="1">IFERROR(IF(VLOOKUP($B434,Übersichtsblatt!$F$64:$I$68,2,FALSE)=0,"",VLOOKUP($B434,Übersichtsblatt!$F$64:$I$68,2,FALSE)),"")</f>
        <v/>
      </c>
      <c r="D434">
        <f t="shared" ca="1" si="36"/>
        <v>0</v>
      </c>
      <c r="E434">
        <v>-6.5</v>
      </c>
      <c r="G434">
        <f t="shared" ca="1" si="40"/>
        <v>2026</v>
      </c>
      <c r="H434" s="140">
        <f t="shared" ca="1" si="41"/>
        <v>46088</v>
      </c>
      <c r="I434" t="str">
        <f ca="1">IFERROR(IF(VLOOKUP($H434,Übersichtsblatt!$F$14:$I$24,2,FALSE)=0,"",VLOOKUP(H434,Übersichtsblatt!$F$14:$I$24,2,FALSE)),"")</f>
        <v/>
      </c>
      <c r="J434">
        <f t="shared" ca="1" si="37"/>
        <v>0</v>
      </c>
      <c r="K434">
        <v>6.5</v>
      </c>
    </row>
    <row r="435" spans="1:11">
      <c r="A435">
        <f t="shared" ca="1" si="38"/>
        <v>2026</v>
      </c>
      <c r="B435" s="140">
        <f t="shared" ca="1" si="39"/>
        <v>46089</v>
      </c>
      <c r="C435" t="str">
        <f ca="1">IFERROR(IF(VLOOKUP($B435,Übersichtsblatt!$F$64:$I$68,2,FALSE)=0,"",VLOOKUP($B435,Übersichtsblatt!$F$64:$I$68,2,FALSE)),"")</f>
        <v/>
      </c>
      <c r="D435">
        <f t="shared" ca="1" si="36"/>
        <v>0</v>
      </c>
      <c r="E435">
        <v>-6.5</v>
      </c>
      <c r="G435">
        <f t="shared" ca="1" si="40"/>
        <v>2026</v>
      </c>
      <c r="H435" s="140">
        <f t="shared" ca="1" si="41"/>
        <v>46089</v>
      </c>
      <c r="I435" t="str">
        <f ca="1">IFERROR(IF(VLOOKUP($H435,Übersichtsblatt!$F$14:$I$24,2,FALSE)=0,"",VLOOKUP(H435,Übersichtsblatt!$F$14:$I$24,2,FALSE)),"")</f>
        <v/>
      </c>
      <c r="J435">
        <f t="shared" ca="1" si="37"/>
        <v>0</v>
      </c>
      <c r="K435">
        <v>6.5</v>
      </c>
    </row>
    <row r="436" spans="1:11">
      <c r="A436">
        <f t="shared" ca="1" si="38"/>
        <v>2026</v>
      </c>
      <c r="B436" s="140">
        <f t="shared" ca="1" si="39"/>
        <v>46090</v>
      </c>
      <c r="C436" t="str">
        <f ca="1">IFERROR(IF(VLOOKUP($B436,Übersichtsblatt!$F$64:$I$68,2,FALSE)=0,"",VLOOKUP($B436,Übersichtsblatt!$F$64:$I$68,2,FALSE)),"")</f>
        <v/>
      </c>
      <c r="D436">
        <f t="shared" ca="1" si="36"/>
        <v>0</v>
      </c>
      <c r="E436">
        <v>-6.5</v>
      </c>
      <c r="G436">
        <f t="shared" ca="1" si="40"/>
        <v>2026</v>
      </c>
      <c r="H436" s="140">
        <f t="shared" ca="1" si="41"/>
        <v>46090</v>
      </c>
      <c r="I436" t="str">
        <f ca="1">IFERROR(IF(VLOOKUP($H436,Übersichtsblatt!$F$14:$I$24,2,FALSE)=0,"",VLOOKUP(H436,Übersichtsblatt!$F$14:$I$24,2,FALSE)),"")</f>
        <v/>
      </c>
      <c r="J436">
        <f t="shared" ca="1" si="37"/>
        <v>0</v>
      </c>
      <c r="K436">
        <v>6.5</v>
      </c>
    </row>
    <row r="437" spans="1:11">
      <c r="A437">
        <f t="shared" ca="1" si="38"/>
        <v>2026</v>
      </c>
      <c r="B437" s="140">
        <f t="shared" ca="1" si="39"/>
        <v>46091</v>
      </c>
      <c r="C437" t="str">
        <f ca="1">IFERROR(IF(VLOOKUP($B437,Übersichtsblatt!$F$64:$I$68,2,FALSE)=0,"",VLOOKUP($B437,Übersichtsblatt!$F$64:$I$68,2,FALSE)),"")</f>
        <v/>
      </c>
      <c r="D437">
        <f t="shared" ca="1" si="36"/>
        <v>0</v>
      </c>
      <c r="E437">
        <v>-6.5</v>
      </c>
      <c r="G437">
        <f t="shared" ca="1" si="40"/>
        <v>2026</v>
      </c>
      <c r="H437" s="140">
        <f t="shared" ca="1" si="41"/>
        <v>46091</v>
      </c>
      <c r="I437" t="str">
        <f ca="1">IFERROR(IF(VLOOKUP($H437,Übersichtsblatt!$F$14:$I$24,2,FALSE)=0,"",VLOOKUP(H437,Übersichtsblatt!$F$14:$I$24,2,FALSE)),"")</f>
        <v/>
      </c>
      <c r="J437">
        <f t="shared" ca="1" si="37"/>
        <v>0</v>
      </c>
      <c r="K437">
        <v>6.5</v>
      </c>
    </row>
    <row r="438" spans="1:11">
      <c r="A438">
        <f t="shared" ca="1" si="38"/>
        <v>2026</v>
      </c>
      <c r="B438" s="140">
        <f t="shared" ca="1" si="39"/>
        <v>46092</v>
      </c>
      <c r="C438" t="str">
        <f ca="1">IFERROR(IF(VLOOKUP($B438,Übersichtsblatt!$F$64:$I$68,2,FALSE)=0,"",VLOOKUP($B438,Übersichtsblatt!$F$64:$I$68,2,FALSE)),"")</f>
        <v/>
      </c>
      <c r="D438">
        <f t="shared" ca="1" si="36"/>
        <v>0</v>
      </c>
      <c r="E438">
        <v>-6.5</v>
      </c>
      <c r="G438">
        <f t="shared" ca="1" si="40"/>
        <v>2026</v>
      </c>
      <c r="H438" s="140">
        <f t="shared" ca="1" si="41"/>
        <v>46092</v>
      </c>
      <c r="I438" t="str">
        <f ca="1">IFERROR(IF(VLOOKUP($H438,Übersichtsblatt!$F$14:$I$24,2,FALSE)=0,"",VLOOKUP(H438,Übersichtsblatt!$F$14:$I$24,2,FALSE)),"")</f>
        <v/>
      </c>
      <c r="J438">
        <f t="shared" ca="1" si="37"/>
        <v>0</v>
      </c>
      <c r="K438">
        <v>6.5</v>
      </c>
    </row>
    <row r="439" spans="1:11">
      <c r="A439">
        <f t="shared" ca="1" si="38"/>
        <v>2026</v>
      </c>
      <c r="B439" s="140">
        <f t="shared" ca="1" si="39"/>
        <v>46093</v>
      </c>
      <c r="C439" t="str">
        <f ca="1">IFERROR(IF(VLOOKUP($B439,Übersichtsblatt!$F$64:$I$68,2,FALSE)=0,"",VLOOKUP($B439,Übersichtsblatt!$F$64:$I$68,2,FALSE)),"")</f>
        <v/>
      </c>
      <c r="D439">
        <f t="shared" ca="1" si="36"/>
        <v>0</v>
      </c>
      <c r="E439">
        <v>-6.5</v>
      </c>
      <c r="G439">
        <f t="shared" ca="1" si="40"/>
        <v>2026</v>
      </c>
      <c r="H439" s="140">
        <f t="shared" ca="1" si="41"/>
        <v>46093</v>
      </c>
      <c r="I439" t="str">
        <f ca="1">IFERROR(IF(VLOOKUP($H439,Übersichtsblatt!$F$14:$I$24,2,FALSE)=0,"",VLOOKUP(H439,Übersichtsblatt!$F$14:$I$24,2,FALSE)),"")</f>
        <v/>
      </c>
      <c r="J439">
        <f t="shared" ca="1" si="37"/>
        <v>0</v>
      </c>
      <c r="K439">
        <v>6.5</v>
      </c>
    </row>
    <row r="440" spans="1:11">
      <c r="A440">
        <f t="shared" ca="1" si="38"/>
        <v>2026</v>
      </c>
      <c r="B440" s="140">
        <f t="shared" ca="1" si="39"/>
        <v>46094</v>
      </c>
      <c r="C440" t="str">
        <f ca="1">IFERROR(IF(VLOOKUP($B440,Übersichtsblatt!$F$64:$I$68,2,FALSE)=0,"",VLOOKUP($B440,Übersichtsblatt!$F$64:$I$68,2,FALSE)),"")</f>
        <v/>
      </c>
      <c r="D440">
        <f t="shared" ca="1" si="36"/>
        <v>0</v>
      </c>
      <c r="E440">
        <v>-6.5</v>
      </c>
      <c r="G440">
        <f t="shared" ca="1" si="40"/>
        <v>2026</v>
      </c>
      <c r="H440" s="140">
        <f t="shared" ca="1" si="41"/>
        <v>46094</v>
      </c>
      <c r="I440" t="str">
        <f ca="1">IFERROR(IF(VLOOKUP($H440,Übersichtsblatt!$F$14:$I$24,2,FALSE)=0,"",VLOOKUP(H440,Übersichtsblatt!$F$14:$I$24,2,FALSE)),"")</f>
        <v/>
      </c>
      <c r="J440">
        <f t="shared" ca="1" si="37"/>
        <v>0</v>
      </c>
      <c r="K440">
        <v>6.5</v>
      </c>
    </row>
    <row r="441" spans="1:11">
      <c r="A441">
        <f t="shared" ca="1" si="38"/>
        <v>2026</v>
      </c>
      <c r="B441" s="140">
        <f t="shared" ca="1" si="39"/>
        <v>46095</v>
      </c>
      <c r="C441" t="str">
        <f ca="1">IFERROR(IF(VLOOKUP($B441,Übersichtsblatt!$F$64:$I$68,2,FALSE)=0,"",VLOOKUP($B441,Übersichtsblatt!$F$64:$I$68,2,FALSE)),"")</f>
        <v/>
      </c>
      <c r="D441">
        <f t="shared" ca="1" si="36"/>
        <v>0</v>
      </c>
      <c r="E441">
        <v>-6.5</v>
      </c>
      <c r="G441">
        <f t="shared" ca="1" si="40"/>
        <v>2026</v>
      </c>
      <c r="H441" s="140">
        <f t="shared" ca="1" si="41"/>
        <v>46095</v>
      </c>
      <c r="I441" t="str">
        <f ca="1">IFERROR(IF(VLOOKUP($H441,Übersichtsblatt!$F$14:$I$24,2,FALSE)=0,"",VLOOKUP(H441,Übersichtsblatt!$F$14:$I$24,2,FALSE)),"")</f>
        <v/>
      </c>
      <c r="J441">
        <f t="shared" ca="1" si="37"/>
        <v>0</v>
      </c>
      <c r="K441">
        <v>6.5</v>
      </c>
    </row>
    <row r="442" spans="1:11">
      <c r="A442">
        <f t="shared" ca="1" si="38"/>
        <v>2026</v>
      </c>
      <c r="B442" s="140">
        <f t="shared" ca="1" si="39"/>
        <v>46096</v>
      </c>
      <c r="C442" t="str">
        <f ca="1">IFERROR(IF(VLOOKUP($B442,Übersichtsblatt!$F$64:$I$68,2,FALSE)=0,"",VLOOKUP($B442,Übersichtsblatt!$F$64:$I$68,2,FALSE)),"")</f>
        <v/>
      </c>
      <c r="D442">
        <f t="shared" ca="1" si="36"/>
        <v>0</v>
      </c>
      <c r="E442">
        <v>-6.5</v>
      </c>
      <c r="G442">
        <f t="shared" ca="1" si="40"/>
        <v>2026</v>
      </c>
      <c r="H442" s="140">
        <f t="shared" ca="1" si="41"/>
        <v>46096</v>
      </c>
      <c r="I442" t="str">
        <f ca="1">IFERROR(IF(VLOOKUP($H442,Übersichtsblatt!$F$14:$I$24,2,FALSE)=0,"",VLOOKUP(H442,Übersichtsblatt!$F$14:$I$24,2,FALSE)),"")</f>
        <v/>
      </c>
      <c r="J442">
        <f t="shared" ca="1" si="37"/>
        <v>0</v>
      </c>
      <c r="K442">
        <v>6.5</v>
      </c>
    </row>
    <row r="443" spans="1:11">
      <c r="A443">
        <f t="shared" ca="1" si="38"/>
        <v>2026</v>
      </c>
      <c r="B443" s="140">
        <f t="shared" ca="1" si="39"/>
        <v>46097</v>
      </c>
      <c r="C443" t="str">
        <f ca="1">IFERROR(IF(VLOOKUP($B443,Übersichtsblatt!$F$64:$I$68,2,FALSE)=0,"",VLOOKUP($B443,Übersichtsblatt!$F$64:$I$68,2,FALSE)),"")</f>
        <v/>
      </c>
      <c r="D443">
        <f t="shared" ca="1" si="36"/>
        <v>0</v>
      </c>
      <c r="E443">
        <v>-6.5</v>
      </c>
      <c r="G443">
        <f t="shared" ca="1" si="40"/>
        <v>2026</v>
      </c>
      <c r="H443" s="140">
        <f t="shared" ca="1" si="41"/>
        <v>46097</v>
      </c>
      <c r="I443" t="str">
        <f ca="1">IFERROR(IF(VLOOKUP($H443,Übersichtsblatt!$F$14:$I$24,2,FALSE)=0,"",VLOOKUP(H443,Übersichtsblatt!$F$14:$I$24,2,FALSE)),"")</f>
        <v/>
      </c>
      <c r="J443">
        <f t="shared" ca="1" si="37"/>
        <v>0</v>
      </c>
      <c r="K443">
        <v>6.5</v>
      </c>
    </row>
    <row r="444" spans="1:11">
      <c r="A444">
        <f t="shared" ca="1" si="38"/>
        <v>2026</v>
      </c>
      <c r="B444" s="140">
        <f t="shared" ca="1" si="39"/>
        <v>46098</v>
      </c>
      <c r="C444" t="str">
        <f ca="1">IFERROR(IF(VLOOKUP($B444,Übersichtsblatt!$F$64:$I$68,2,FALSE)=0,"",VLOOKUP($B444,Übersichtsblatt!$F$64:$I$68,2,FALSE)),"")</f>
        <v/>
      </c>
      <c r="D444">
        <f t="shared" ca="1" si="36"/>
        <v>0</v>
      </c>
      <c r="E444">
        <v>-6.5</v>
      </c>
      <c r="G444">
        <f t="shared" ca="1" si="40"/>
        <v>2026</v>
      </c>
      <c r="H444" s="140">
        <f t="shared" ca="1" si="41"/>
        <v>46098</v>
      </c>
      <c r="I444" t="str">
        <f ca="1">IFERROR(IF(VLOOKUP($H444,Übersichtsblatt!$F$14:$I$24,2,FALSE)=0,"",VLOOKUP(H444,Übersichtsblatt!$F$14:$I$24,2,FALSE)),"")</f>
        <v/>
      </c>
      <c r="J444">
        <f t="shared" ca="1" si="37"/>
        <v>0</v>
      </c>
      <c r="K444">
        <v>6.5</v>
      </c>
    </row>
    <row r="445" spans="1:11">
      <c r="A445">
        <f t="shared" ca="1" si="38"/>
        <v>2026</v>
      </c>
      <c r="B445" s="140">
        <f t="shared" ca="1" si="39"/>
        <v>46099</v>
      </c>
      <c r="C445" t="str">
        <f ca="1">IFERROR(IF(VLOOKUP($B445,Übersichtsblatt!$F$64:$I$68,2,FALSE)=0,"",VLOOKUP($B445,Übersichtsblatt!$F$64:$I$68,2,FALSE)),"")</f>
        <v/>
      </c>
      <c r="D445">
        <f t="shared" ca="1" si="36"/>
        <v>0</v>
      </c>
      <c r="E445">
        <v>-6.5</v>
      </c>
      <c r="G445">
        <f t="shared" ca="1" si="40"/>
        <v>2026</v>
      </c>
      <c r="H445" s="140">
        <f t="shared" ca="1" si="41"/>
        <v>46099</v>
      </c>
      <c r="I445" t="str">
        <f ca="1">IFERROR(IF(VLOOKUP($H445,Übersichtsblatt!$F$14:$I$24,2,FALSE)=0,"",VLOOKUP(H445,Übersichtsblatt!$F$14:$I$24,2,FALSE)),"")</f>
        <v/>
      </c>
      <c r="J445">
        <f t="shared" ca="1" si="37"/>
        <v>0</v>
      </c>
      <c r="K445">
        <v>6.5</v>
      </c>
    </row>
    <row r="446" spans="1:11">
      <c r="A446">
        <f t="shared" ca="1" si="38"/>
        <v>2026</v>
      </c>
      <c r="B446" s="140">
        <f t="shared" ca="1" si="39"/>
        <v>46100</v>
      </c>
      <c r="C446" t="str">
        <f ca="1">IFERROR(IF(VLOOKUP($B446,Übersichtsblatt!$F$64:$I$68,2,FALSE)=0,"",VLOOKUP($B446,Übersichtsblatt!$F$64:$I$68,2,FALSE)),"")</f>
        <v/>
      </c>
      <c r="D446">
        <f t="shared" ca="1" si="36"/>
        <v>0</v>
      </c>
      <c r="E446">
        <v>-6.5</v>
      </c>
      <c r="G446">
        <f t="shared" ca="1" si="40"/>
        <v>2026</v>
      </c>
      <c r="H446" s="140">
        <f t="shared" ca="1" si="41"/>
        <v>46100</v>
      </c>
      <c r="I446" t="str">
        <f ca="1">IFERROR(IF(VLOOKUP($H446,Übersichtsblatt!$F$14:$I$24,2,FALSE)=0,"",VLOOKUP(H446,Übersichtsblatt!$F$14:$I$24,2,FALSE)),"")</f>
        <v/>
      </c>
      <c r="J446">
        <f t="shared" ca="1" si="37"/>
        <v>0</v>
      </c>
      <c r="K446">
        <v>6.5</v>
      </c>
    </row>
    <row r="447" spans="1:11">
      <c r="A447">
        <f t="shared" ca="1" si="38"/>
        <v>2026</v>
      </c>
      <c r="B447" s="140">
        <f t="shared" ca="1" si="39"/>
        <v>46101</v>
      </c>
      <c r="C447" t="str">
        <f ca="1">IFERROR(IF(VLOOKUP($B447,Übersichtsblatt!$F$64:$I$68,2,FALSE)=0,"",VLOOKUP($B447,Übersichtsblatt!$F$64:$I$68,2,FALSE)),"")</f>
        <v/>
      </c>
      <c r="D447">
        <f t="shared" ca="1" si="36"/>
        <v>0</v>
      </c>
      <c r="E447">
        <v>-6.5</v>
      </c>
      <c r="G447">
        <f t="shared" ca="1" si="40"/>
        <v>2026</v>
      </c>
      <c r="H447" s="140">
        <f t="shared" ca="1" si="41"/>
        <v>46101</v>
      </c>
      <c r="I447" t="str">
        <f ca="1">IFERROR(IF(VLOOKUP($H447,Übersichtsblatt!$F$14:$I$24,2,FALSE)=0,"",VLOOKUP(H447,Übersichtsblatt!$F$14:$I$24,2,FALSE)),"")</f>
        <v/>
      </c>
      <c r="J447">
        <f t="shared" ca="1" si="37"/>
        <v>0</v>
      </c>
      <c r="K447">
        <v>6.5</v>
      </c>
    </row>
    <row r="448" spans="1:11">
      <c r="A448">
        <f t="shared" ca="1" si="38"/>
        <v>2026</v>
      </c>
      <c r="B448" s="140">
        <f t="shared" ca="1" si="39"/>
        <v>46102</v>
      </c>
      <c r="C448" t="str">
        <f ca="1">IFERROR(IF(VLOOKUP($B448,Übersichtsblatt!$F$64:$I$68,2,FALSE)=0,"",VLOOKUP($B448,Übersichtsblatt!$F$64:$I$68,2,FALSE)),"")</f>
        <v/>
      </c>
      <c r="D448">
        <f t="shared" ca="1" si="36"/>
        <v>0</v>
      </c>
      <c r="E448">
        <v>-6.5</v>
      </c>
      <c r="G448">
        <f t="shared" ca="1" si="40"/>
        <v>2026</v>
      </c>
      <c r="H448" s="140">
        <f t="shared" ca="1" si="41"/>
        <v>46102</v>
      </c>
      <c r="I448" t="str">
        <f ca="1">IFERROR(IF(VLOOKUP($H448,Übersichtsblatt!$F$14:$I$24,2,FALSE)=0,"",VLOOKUP(H448,Übersichtsblatt!$F$14:$I$24,2,FALSE)),"")</f>
        <v/>
      </c>
      <c r="J448">
        <f t="shared" ca="1" si="37"/>
        <v>0</v>
      </c>
      <c r="K448">
        <v>6.5</v>
      </c>
    </row>
    <row r="449" spans="1:11">
      <c r="A449">
        <f t="shared" ca="1" si="38"/>
        <v>2026</v>
      </c>
      <c r="B449" s="140">
        <f t="shared" ca="1" si="39"/>
        <v>46103</v>
      </c>
      <c r="C449" t="str">
        <f ca="1">IFERROR(IF(VLOOKUP($B449,Übersichtsblatt!$F$64:$I$68,2,FALSE)=0,"",VLOOKUP($B449,Übersichtsblatt!$F$64:$I$68,2,FALSE)),"")</f>
        <v/>
      </c>
      <c r="D449">
        <f t="shared" ca="1" si="36"/>
        <v>0</v>
      </c>
      <c r="E449">
        <v>-6.5</v>
      </c>
      <c r="G449">
        <f t="shared" ca="1" si="40"/>
        <v>2026</v>
      </c>
      <c r="H449" s="140">
        <f t="shared" ca="1" si="41"/>
        <v>46103</v>
      </c>
      <c r="I449" t="str">
        <f ca="1">IFERROR(IF(VLOOKUP($H449,Übersichtsblatt!$F$14:$I$24,2,FALSE)=0,"",VLOOKUP(H449,Übersichtsblatt!$F$14:$I$24,2,FALSE)),"")</f>
        <v/>
      </c>
      <c r="J449">
        <f t="shared" ca="1" si="37"/>
        <v>0</v>
      </c>
      <c r="K449">
        <v>6.5</v>
      </c>
    </row>
    <row r="450" spans="1:11">
      <c r="A450">
        <f t="shared" ca="1" si="38"/>
        <v>2026</v>
      </c>
      <c r="B450" s="140">
        <f t="shared" ca="1" si="39"/>
        <v>46104</v>
      </c>
      <c r="C450" t="str">
        <f ca="1">IFERROR(IF(VLOOKUP($B450,Übersichtsblatt!$F$64:$I$68,2,FALSE)=0,"",VLOOKUP($B450,Übersichtsblatt!$F$64:$I$68,2,FALSE)),"")</f>
        <v/>
      </c>
      <c r="D450">
        <f t="shared" ca="1" si="36"/>
        <v>0</v>
      </c>
      <c r="E450">
        <v>-6.5</v>
      </c>
      <c r="G450">
        <f t="shared" ca="1" si="40"/>
        <v>2026</v>
      </c>
      <c r="H450" s="140">
        <f t="shared" ca="1" si="41"/>
        <v>46104</v>
      </c>
      <c r="I450" t="str">
        <f ca="1">IFERROR(IF(VLOOKUP($H450,Übersichtsblatt!$F$14:$I$24,2,FALSE)=0,"",VLOOKUP(H450,Übersichtsblatt!$F$14:$I$24,2,FALSE)),"")</f>
        <v/>
      </c>
      <c r="J450">
        <f t="shared" ca="1" si="37"/>
        <v>0</v>
      </c>
      <c r="K450">
        <v>6.5</v>
      </c>
    </row>
    <row r="451" spans="1:11">
      <c r="A451">
        <f t="shared" ca="1" si="38"/>
        <v>2026</v>
      </c>
      <c r="B451" s="140">
        <f t="shared" ca="1" si="39"/>
        <v>46105</v>
      </c>
      <c r="C451" t="str">
        <f ca="1">IFERROR(IF(VLOOKUP($B451,Übersichtsblatt!$F$64:$I$68,2,FALSE)=0,"",VLOOKUP($B451,Übersichtsblatt!$F$64:$I$68,2,FALSE)),"")</f>
        <v/>
      </c>
      <c r="D451">
        <f t="shared" ca="1" si="36"/>
        <v>0</v>
      </c>
      <c r="E451">
        <v>-6.5</v>
      </c>
      <c r="G451">
        <f t="shared" ca="1" si="40"/>
        <v>2026</v>
      </c>
      <c r="H451" s="140">
        <f t="shared" ca="1" si="41"/>
        <v>46105</v>
      </c>
      <c r="I451" t="str">
        <f ca="1">IFERROR(IF(VLOOKUP($H451,Übersichtsblatt!$F$14:$I$24,2,FALSE)=0,"",VLOOKUP(H451,Übersichtsblatt!$F$14:$I$24,2,FALSE)),"")</f>
        <v/>
      </c>
      <c r="J451">
        <f t="shared" ca="1" si="37"/>
        <v>0</v>
      </c>
      <c r="K451">
        <v>6.5</v>
      </c>
    </row>
    <row r="452" spans="1:11">
      <c r="A452">
        <f t="shared" ca="1" si="38"/>
        <v>2026</v>
      </c>
      <c r="B452" s="140">
        <f t="shared" ca="1" si="39"/>
        <v>46106</v>
      </c>
      <c r="C452" t="str">
        <f ca="1">IFERROR(IF(VLOOKUP($B452,Übersichtsblatt!$F$64:$I$68,2,FALSE)=0,"",VLOOKUP($B452,Übersichtsblatt!$F$64:$I$68,2,FALSE)),"")</f>
        <v/>
      </c>
      <c r="D452">
        <f t="shared" ca="1" si="36"/>
        <v>0</v>
      </c>
      <c r="E452">
        <v>-6.5</v>
      </c>
      <c r="G452">
        <f t="shared" ca="1" si="40"/>
        <v>2026</v>
      </c>
      <c r="H452" s="140">
        <f t="shared" ca="1" si="41"/>
        <v>46106</v>
      </c>
      <c r="I452" t="str">
        <f ca="1">IFERROR(IF(VLOOKUP($H452,Übersichtsblatt!$F$14:$I$24,2,FALSE)=0,"",VLOOKUP(H452,Übersichtsblatt!$F$14:$I$24,2,FALSE)),"")</f>
        <v/>
      </c>
      <c r="J452">
        <f t="shared" ca="1" si="37"/>
        <v>0</v>
      </c>
      <c r="K452">
        <v>6.5</v>
      </c>
    </row>
    <row r="453" spans="1:11">
      <c r="A453">
        <f t="shared" ca="1" si="38"/>
        <v>2026</v>
      </c>
      <c r="B453" s="140">
        <f t="shared" ca="1" si="39"/>
        <v>46107</v>
      </c>
      <c r="C453" t="str">
        <f ca="1">IFERROR(IF(VLOOKUP($B453,Übersichtsblatt!$F$64:$I$68,2,FALSE)=0,"",VLOOKUP($B453,Übersichtsblatt!$F$64:$I$68,2,FALSE)),"")</f>
        <v/>
      </c>
      <c r="D453">
        <f t="shared" ref="D453:D516" ca="1" si="42">IF($C453="",0,$E453)</f>
        <v>0</v>
      </c>
      <c r="E453">
        <v>-6.5</v>
      </c>
      <c r="G453">
        <f t="shared" ca="1" si="40"/>
        <v>2026</v>
      </c>
      <c r="H453" s="140">
        <f t="shared" ca="1" si="41"/>
        <v>46107</v>
      </c>
      <c r="I453" t="str">
        <f ca="1">IFERROR(IF(VLOOKUP($H453,Übersichtsblatt!$F$14:$I$24,2,FALSE)=0,"",VLOOKUP(H453,Übersichtsblatt!$F$14:$I$24,2,FALSE)),"")</f>
        <v/>
      </c>
      <c r="J453">
        <f t="shared" ref="J453:J516" ca="1" si="43">IF($I453="",0,$K453)</f>
        <v>0</v>
      </c>
      <c r="K453">
        <v>6.5</v>
      </c>
    </row>
    <row r="454" spans="1:11">
      <c r="A454">
        <f t="shared" ref="A454:A517" ca="1" si="44">YEAR(B454)</f>
        <v>2026</v>
      </c>
      <c r="B454" s="140">
        <f t="shared" ref="B454:B517" ca="1" si="45">B453+1</f>
        <v>46108</v>
      </c>
      <c r="C454" t="str">
        <f ca="1">IFERROR(IF(VLOOKUP($B454,Übersichtsblatt!$F$64:$I$68,2,FALSE)=0,"",VLOOKUP($B454,Übersichtsblatt!$F$64:$I$68,2,FALSE)),"")</f>
        <v/>
      </c>
      <c r="D454">
        <f t="shared" ca="1" si="42"/>
        <v>0</v>
      </c>
      <c r="E454">
        <v>-6.5</v>
      </c>
      <c r="G454">
        <f t="shared" ref="G454:G517" ca="1" si="46">YEAR(H454)</f>
        <v>2026</v>
      </c>
      <c r="H454" s="140">
        <f t="shared" ref="H454:H517" ca="1" si="47">H453+1</f>
        <v>46108</v>
      </c>
      <c r="I454" t="str">
        <f ca="1">IFERROR(IF(VLOOKUP($H454,Übersichtsblatt!$F$14:$I$24,2,FALSE)=0,"",VLOOKUP(H454,Übersichtsblatt!$F$14:$I$24,2,FALSE)),"")</f>
        <v/>
      </c>
      <c r="J454">
        <f t="shared" ca="1" si="43"/>
        <v>0</v>
      </c>
      <c r="K454">
        <v>6.5</v>
      </c>
    </row>
    <row r="455" spans="1:11">
      <c r="A455">
        <f t="shared" ca="1" si="44"/>
        <v>2026</v>
      </c>
      <c r="B455" s="140">
        <f t="shared" ca="1" si="45"/>
        <v>46109</v>
      </c>
      <c r="C455" t="str">
        <f ca="1">IFERROR(IF(VLOOKUP($B455,Übersichtsblatt!$F$64:$I$68,2,FALSE)=0,"",VLOOKUP($B455,Übersichtsblatt!$F$64:$I$68,2,FALSE)),"")</f>
        <v/>
      </c>
      <c r="D455">
        <f t="shared" ca="1" si="42"/>
        <v>0</v>
      </c>
      <c r="E455">
        <v>-6.5</v>
      </c>
      <c r="G455">
        <f t="shared" ca="1" si="46"/>
        <v>2026</v>
      </c>
      <c r="H455" s="140">
        <f t="shared" ca="1" si="47"/>
        <v>46109</v>
      </c>
      <c r="I455" t="str">
        <f ca="1">IFERROR(IF(VLOOKUP($H455,Übersichtsblatt!$F$14:$I$24,2,FALSE)=0,"",VLOOKUP(H455,Übersichtsblatt!$F$14:$I$24,2,FALSE)),"")</f>
        <v/>
      </c>
      <c r="J455">
        <f t="shared" ca="1" si="43"/>
        <v>0</v>
      </c>
      <c r="K455">
        <v>6.5</v>
      </c>
    </row>
    <row r="456" spans="1:11">
      <c r="A456">
        <f t="shared" ca="1" si="44"/>
        <v>2026</v>
      </c>
      <c r="B456" s="140">
        <f t="shared" ca="1" si="45"/>
        <v>46110</v>
      </c>
      <c r="C456" t="str">
        <f ca="1">IFERROR(IF(VLOOKUP($B456,Übersichtsblatt!$F$64:$I$68,2,FALSE)=0,"",VLOOKUP($B456,Übersichtsblatt!$F$64:$I$68,2,FALSE)),"")</f>
        <v/>
      </c>
      <c r="D456">
        <f t="shared" ca="1" si="42"/>
        <v>0</v>
      </c>
      <c r="E456">
        <v>-6.5</v>
      </c>
      <c r="G456">
        <f t="shared" ca="1" si="46"/>
        <v>2026</v>
      </c>
      <c r="H456" s="140">
        <f t="shared" ca="1" si="47"/>
        <v>46110</v>
      </c>
      <c r="I456" t="str">
        <f ca="1">IFERROR(IF(VLOOKUP($H456,Übersichtsblatt!$F$14:$I$24,2,FALSE)=0,"",VLOOKUP(H456,Übersichtsblatt!$F$14:$I$24,2,FALSE)),"")</f>
        <v/>
      </c>
      <c r="J456">
        <f t="shared" ca="1" si="43"/>
        <v>0</v>
      </c>
      <c r="K456">
        <v>6.5</v>
      </c>
    </row>
    <row r="457" spans="1:11">
      <c r="A457">
        <f t="shared" ca="1" si="44"/>
        <v>2026</v>
      </c>
      <c r="B457" s="140">
        <f t="shared" ca="1" si="45"/>
        <v>46111</v>
      </c>
      <c r="C457" t="str">
        <f ca="1">IFERROR(IF(VLOOKUP($B457,Übersichtsblatt!$F$64:$I$68,2,FALSE)=0,"",VLOOKUP($B457,Übersichtsblatt!$F$64:$I$68,2,FALSE)),"")</f>
        <v/>
      </c>
      <c r="D457">
        <f t="shared" ca="1" si="42"/>
        <v>0</v>
      </c>
      <c r="E457">
        <v>-6.5</v>
      </c>
      <c r="G457">
        <f t="shared" ca="1" si="46"/>
        <v>2026</v>
      </c>
      <c r="H457" s="140">
        <f t="shared" ca="1" si="47"/>
        <v>46111</v>
      </c>
      <c r="I457" t="str">
        <f ca="1">IFERROR(IF(VLOOKUP($H457,Übersichtsblatt!$F$14:$I$24,2,FALSE)=0,"",VLOOKUP(H457,Übersichtsblatt!$F$14:$I$24,2,FALSE)),"")</f>
        <v/>
      </c>
      <c r="J457">
        <f t="shared" ca="1" si="43"/>
        <v>0</v>
      </c>
      <c r="K457">
        <v>6.5</v>
      </c>
    </row>
    <row r="458" spans="1:11">
      <c r="A458">
        <f t="shared" ca="1" si="44"/>
        <v>2026</v>
      </c>
      <c r="B458" s="140">
        <f t="shared" ca="1" si="45"/>
        <v>46112</v>
      </c>
      <c r="C458" t="str">
        <f ca="1">IFERROR(IF(VLOOKUP($B458,Übersichtsblatt!$F$64:$I$68,2,FALSE)=0,"",VLOOKUP($B458,Übersichtsblatt!$F$64:$I$68,2,FALSE)),"")</f>
        <v/>
      </c>
      <c r="D458">
        <f t="shared" ca="1" si="42"/>
        <v>0</v>
      </c>
      <c r="E458">
        <v>-6.5</v>
      </c>
      <c r="G458">
        <f t="shared" ca="1" si="46"/>
        <v>2026</v>
      </c>
      <c r="H458" s="140">
        <f t="shared" ca="1" si="47"/>
        <v>46112</v>
      </c>
      <c r="I458" t="str">
        <f ca="1">IFERROR(IF(VLOOKUP($H458,Übersichtsblatt!$F$14:$I$24,2,FALSE)=0,"",VLOOKUP(H458,Übersichtsblatt!$F$14:$I$24,2,FALSE)),"")</f>
        <v/>
      </c>
      <c r="J458">
        <f t="shared" ca="1" si="43"/>
        <v>0</v>
      </c>
      <c r="K458">
        <v>6.5</v>
      </c>
    </row>
    <row r="459" spans="1:11">
      <c r="A459">
        <f t="shared" ca="1" si="44"/>
        <v>2026</v>
      </c>
      <c r="B459" s="140">
        <f t="shared" ca="1" si="45"/>
        <v>46113</v>
      </c>
      <c r="C459" t="str">
        <f ca="1">IFERROR(IF(VLOOKUP($B459,Übersichtsblatt!$F$64:$I$68,2,FALSE)=0,"",VLOOKUP($B459,Übersichtsblatt!$F$64:$I$68,2,FALSE)),"")</f>
        <v/>
      </c>
      <c r="D459">
        <f t="shared" ca="1" si="42"/>
        <v>0</v>
      </c>
      <c r="E459">
        <v>-9.5</v>
      </c>
      <c r="G459">
        <f t="shared" ca="1" si="46"/>
        <v>2026</v>
      </c>
      <c r="H459" s="140">
        <f t="shared" ca="1" si="47"/>
        <v>46113</v>
      </c>
      <c r="I459" t="str">
        <f ca="1">IFERROR(IF(VLOOKUP($H459,Übersichtsblatt!$F$14:$I$24,2,FALSE)=0,"",VLOOKUP(H459,Übersichtsblatt!$F$14:$I$24,2,FALSE)),"")</f>
        <v/>
      </c>
      <c r="J459">
        <f t="shared" ca="1" si="43"/>
        <v>0</v>
      </c>
      <c r="K459">
        <v>9.5</v>
      </c>
    </row>
    <row r="460" spans="1:11">
      <c r="A460">
        <f t="shared" ca="1" si="44"/>
        <v>2026</v>
      </c>
      <c r="B460" s="140">
        <f t="shared" ca="1" si="45"/>
        <v>46114</v>
      </c>
      <c r="C460" t="str">
        <f ca="1">IFERROR(IF(VLOOKUP($B460,Übersichtsblatt!$F$64:$I$68,2,FALSE)=0,"",VLOOKUP($B460,Übersichtsblatt!$F$64:$I$68,2,FALSE)),"")</f>
        <v/>
      </c>
      <c r="D460">
        <f t="shared" ca="1" si="42"/>
        <v>0</v>
      </c>
      <c r="E460">
        <v>-9.5</v>
      </c>
      <c r="G460">
        <f t="shared" ca="1" si="46"/>
        <v>2026</v>
      </c>
      <c r="H460" s="140">
        <f t="shared" ca="1" si="47"/>
        <v>46114</v>
      </c>
      <c r="I460" t="str">
        <f ca="1">IFERROR(IF(VLOOKUP($H460,Übersichtsblatt!$F$14:$I$24,2,FALSE)=0,"",VLOOKUP(H460,Übersichtsblatt!$F$14:$I$24,2,FALSE)),"")</f>
        <v/>
      </c>
      <c r="J460">
        <f t="shared" ca="1" si="43"/>
        <v>0</v>
      </c>
      <c r="K460">
        <v>9.5</v>
      </c>
    </row>
    <row r="461" spans="1:11">
      <c r="A461">
        <f t="shared" ca="1" si="44"/>
        <v>2026</v>
      </c>
      <c r="B461" s="140">
        <f t="shared" ca="1" si="45"/>
        <v>46115</v>
      </c>
      <c r="C461" t="str">
        <f ca="1">IFERROR(IF(VLOOKUP($B461,Übersichtsblatt!$F$64:$I$68,2,FALSE)=0,"",VLOOKUP($B461,Übersichtsblatt!$F$64:$I$68,2,FALSE)),"")</f>
        <v/>
      </c>
      <c r="D461">
        <f t="shared" ca="1" si="42"/>
        <v>0</v>
      </c>
      <c r="E461">
        <v>-9.5</v>
      </c>
      <c r="G461">
        <f t="shared" ca="1" si="46"/>
        <v>2026</v>
      </c>
      <c r="H461" s="140">
        <f t="shared" ca="1" si="47"/>
        <v>46115</v>
      </c>
      <c r="I461" t="str">
        <f ca="1">IFERROR(IF(VLOOKUP($H461,Übersichtsblatt!$F$14:$I$24,2,FALSE)=0,"",VLOOKUP(H461,Übersichtsblatt!$F$14:$I$24,2,FALSE)),"")</f>
        <v/>
      </c>
      <c r="J461">
        <f t="shared" ca="1" si="43"/>
        <v>0</v>
      </c>
      <c r="K461">
        <v>9.5</v>
      </c>
    </row>
    <row r="462" spans="1:11">
      <c r="A462">
        <f t="shared" ca="1" si="44"/>
        <v>2026</v>
      </c>
      <c r="B462" s="140">
        <f t="shared" ca="1" si="45"/>
        <v>46116</v>
      </c>
      <c r="C462" t="str">
        <f ca="1">IFERROR(IF(VLOOKUP($B462,Übersichtsblatt!$F$64:$I$68,2,FALSE)=0,"",VLOOKUP($B462,Übersichtsblatt!$F$64:$I$68,2,FALSE)),"")</f>
        <v/>
      </c>
      <c r="D462">
        <f t="shared" ca="1" si="42"/>
        <v>0</v>
      </c>
      <c r="E462">
        <v>-9.5</v>
      </c>
      <c r="G462">
        <f t="shared" ca="1" si="46"/>
        <v>2026</v>
      </c>
      <c r="H462" s="140">
        <f t="shared" ca="1" si="47"/>
        <v>46116</v>
      </c>
      <c r="I462" t="str">
        <f ca="1">IFERROR(IF(VLOOKUP($H462,Übersichtsblatt!$F$14:$I$24,2,FALSE)=0,"",VLOOKUP(H462,Übersichtsblatt!$F$14:$I$24,2,FALSE)),"")</f>
        <v/>
      </c>
      <c r="J462">
        <f t="shared" ca="1" si="43"/>
        <v>0</v>
      </c>
      <c r="K462">
        <v>9.5</v>
      </c>
    </row>
    <row r="463" spans="1:11">
      <c r="A463">
        <f t="shared" ca="1" si="44"/>
        <v>2026</v>
      </c>
      <c r="B463" s="140">
        <f t="shared" ca="1" si="45"/>
        <v>46117</v>
      </c>
      <c r="C463" t="str">
        <f ca="1">IFERROR(IF(VLOOKUP($B463,Übersichtsblatt!$F$64:$I$68,2,FALSE)=0,"",VLOOKUP($B463,Übersichtsblatt!$F$64:$I$68,2,FALSE)),"")</f>
        <v/>
      </c>
      <c r="D463">
        <f t="shared" ca="1" si="42"/>
        <v>0</v>
      </c>
      <c r="E463">
        <v>-9.5</v>
      </c>
      <c r="G463">
        <f t="shared" ca="1" si="46"/>
        <v>2026</v>
      </c>
      <c r="H463" s="140">
        <f t="shared" ca="1" si="47"/>
        <v>46117</v>
      </c>
      <c r="I463" t="str">
        <f ca="1">IFERROR(IF(VLOOKUP($H463,Übersichtsblatt!$F$14:$I$24,2,FALSE)=0,"",VLOOKUP(H463,Übersichtsblatt!$F$14:$I$24,2,FALSE)),"")</f>
        <v/>
      </c>
      <c r="J463">
        <f t="shared" ca="1" si="43"/>
        <v>0</v>
      </c>
      <c r="K463">
        <v>9.5</v>
      </c>
    </row>
    <row r="464" spans="1:11">
      <c r="A464">
        <f t="shared" ca="1" si="44"/>
        <v>2026</v>
      </c>
      <c r="B464" s="140">
        <f t="shared" ca="1" si="45"/>
        <v>46118</v>
      </c>
      <c r="C464" t="str">
        <f ca="1">IFERROR(IF(VLOOKUP($B464,Übersichtsblatt!$F$64:$I$68,2,FALSE)=0,"",VLOOKUP($B464,Übersichtsblatt!$F$64:$I$68,2,FALSE)),"")</f>
        <v/>
      </c>
      <c r="D464">
        <f t="shared" ca="1" si="42"/>
        <v>0</v>
      </c>
      <c r="E464">
        <v>-9.5</v>
      </c>
      <c r="G464">
        <f t="shared" ca="1" si="46"/>
        <v>2026</v>
      </c>
      <c r="H464" s="140">
        <f t="shared" ca="1" si="47"/>
        <v>46118</v>
      </c>
      <c r="I464" t="str">
        <f ca="1">IFERROR(IF(VLOOKUP($H464,Übersichtsblatt!$F$14:$I$24,2,FALSE)=0,"",VLOOKUP(H464,Übersichtsblatt!$F$14:$I$24,2,FALSE)),"")</f>
        <v/>
      </c>
      <c r="J464">
        <f t="shared" ca="1" si="43"/>
        <v>0</v>
      </c>
      <c r="K464">
        <v>9.5</v>
      </c>
    </row>
    <row r="465" spans="1:11">
      <c r="A465">
        <f t="shared" ca="1" si="44"/>
        <v>2026</v>
      </c>
      <c r="B465" s="140">
        <f t="shared" ca="1" si="45"/>
        <v>46119</v>
      </c>
      <c r="C465" t="str">
        <f ca="1">IFERROR(IF(VLOOKUP($B465,Übersichtsblatt!$F$64:$I$68,2,FALSE)=0,"",VLOOKUP($B465,Übersichtsblatt!$F$64:$I$68,2,FALSE)),"")</f>
        <v/>
      </c>
      <c r="D465">
        <f t="shared" ca="1" si="42"/>
        <v>0</v>
      </c>
      <c r="E465">
        <v>-9.5</v>
      </c>
      <c r="G465">
        <f t="shared" ca="1" si="46"/>
        <v>2026</v>
      </c>
      <c r="H465" s="140">
        <f t="shared" ca="1" si="47"/>
        <v>46119</v>
      </c>
      <c r="I465" t="str">
        <f ca="1">IFERROR(IF(VLOOKUP($H465,Übersichtsblatt!$F$14:$I$24,2,FALSE)=0,"",VLOOKUP(H465,Übersichtsblatt!$F$14:$I$24,2,FALSE)),"")</f>
        <v/>
      </c>
      <c r="J465">
        <f t="shared" ca="1" si="43"/>
        <v>0</v>
      </c>
      <c r="K465">
        <v>9.5</v>
      </c>
    </row>
    <row r="466" spans="1:11">
      <c r="A466">
        <f t="shared" ca="1" si="44"/>
        <v>2026</v>
      </c>
      <c r="B466" s="140">
        <f t="shared" ca="1" si="45"/>
        <v>46120</v>
      </c>
      <c r="C466" t="str">
        <f ca="1">IFERROR(IF(VLOOKUP($B466,Übersichtsblatt!$F$64:$I$68,2,FALSE)=0,"",VLOOKUP($B466,Übersichtsblatt!$F$64:$I$68,2,FALSE)),"")</f>
        <v/>
      </c>
      <c r="D466">
        <f t="shared" ca="1" si="42"/>
        <v>0</v>
      </c>
      <c r="E466">
        <v>-9.5</v>
      </c>
      <c r="G466">
        <f t="shared" ca="1" si="46"/>
        <v>2026</v>
      </c>
      <c r="H466" s="140">
        <f t="shared" ca="1" si="47"/>
        <v>46120</v>
      </c>
      <c r="I466" t="str">
        <f ca="1">IFERROR(IF(VLOOKUP($H466,Übersichtsblatt!$F$14:$I$24,2,FALSE)=0,"",VLOOKUP(H466,Übersichtsblatt!$F$14:$I$24,2,FALSE)),"")</f>
        <v/>
      </c>
      <c r="J466">
        <f t="shared" ca="1" si="43"/>
        <v>0</v>
      </c>
      <c r="K466">
        <v>9.5</v>
      </c>
    </row>
    <row r="467" spans="1:11">
      <c r="A467">
        <f t="shared" ca="1" si="44"/>
        <v>2026</v>
      </c>
      <c r="B467" s="140">
        <f t="shared" ca="1" si="45"/>
        <v>46121</v>
      </c>
      <c r="C467" t="str">
        <f ca="1">IFERROR(IF(VLOOKUP($B467,Übersichtsblatt!$F$64:$I$68,2,FALSE)=0,"",VLOOKUP($B467,Übersichtsblatt!$F$64:$I$68,2,FALSE)),"")</f>
        <v/>
      </c>
      <c r="D467">
        <f t="shared" ca="1" si="42"/>
        <v>0</v>
      </c>
      <c r="E467">
        <v>-9.5</v>
      </c>
      <c r="G467">
        <f t="shared" ca="1" si="46"/>
        <v>2026</v>
      </c>
      <c r="H467" s="140">
        <f t="shared" ca="1" si="47"/>
        <v>46121</v>
      </c>
      <c r="I467" t="str">
        <f ca="1">IFERROR(IF(VLOOKUP($H467,Übersichtsblatt!$F$14:$I$24,2,FALSE)=0,"",VLOOKUP(H467,Übersichtsblatt!$F$14:$I$24,2,FALSE)),"")</f>
        <v/>
      </c>
      <c r="J467">
        <f t="shared" ca="1" si="43"/>
        <v>0</v>
      </c>
      <c r="K467">
        <v>9.5</v>
      </c>
    </row>
    <row r="468" spans="1:11">
      <c r="A468">
        <f t="shared" ca="1" si="44"/>
        <v>2026</v>
      </c>
      <c r="B468" s="140">
        <f t="shared" ca="1" si="45"/>
        <v>46122</v>
      </c>
      <c r="C468" t="str">
        <f ca="1">IFERROR(IF(VLOOKUP($B468,Übersichtsblatt!$F$64:$I$68,2,FALSE)=0,"",VLOOKUP($B468,Übersichtsblatt!$F$64:$I$68,2,FALSE)),"")</f>
        <v/>
      </c>
      <c r="D468">
        <f t="shared" ca="1" si="42"/>
        <v>0</v>
      </c>
      <c r="E468">
        <v>-9.5</v>
      </c>
      <c r="G468">
        <f t="shared" ca="1" si="46"/>
        <v>2026</v>
      </c>
      <c r="H468" s="140">
        <f t="shared" ca="1" si="47"/>
        <v>46122</v>
      </c>
      <c r="I468" t="str">
        <f ca="1">IFERROR(IF(VLOOKUP($H468,Übersichtsblatt!$F$14:$I$24,2,FALSE)=0,"",VLOOKUP(H468,Übersichtsblatt!$F$14:$I$24,2,FALSE)),"")</f>
        <v/>
      </c>
      <c r="J468">
        <f t="shared" ca="1" si="43"/>
        <v>0</v>
      </c>
      <c r="K468">
        <v>9.5</v>
      </c>
    </row>
    <row r="469" spans="1:11">
      <c r="A469">
        <f t="shared" ca="1" si="44"/>
        <v>2026</v>
      </c>
      <c r="B469" s="140">
        <f t="shared" ca="1" si="45"/>
        <v>46123</v>
      </c>
      <c r="C469" t="str">
        <f ca="1">IFERROR(IF(VLOOKUP($B469,Übersichtsblatt!$F$64:$I$68,2,FALSE)=0,"",VLOOKUP($B469,Übersichtsblatt!$F$64:$I$68,2,FALSE)),"")</f>
        <v/>
      </c>
      <c r="D469">
        <f t="shared" ca="1" si="42"/>
        <v>0</v>
      </c>
      <c r="E469">
        <v>-9.5</v>
      </c>
      <c r="G469">
        <f t="shared" ca="1" si="46"/>
        <v>2026</v>
      </c>
      <c r="H469" s="140">
        <f t="shared" ca="1" si="47"/>
        <v>46123</v>
      </c>
      <c r="I469" t="str">
        <f ca="1">IFERROR(IF(VLOOKUP($H469,Übersichtsblatt!$F$14:$I$24,2,FALSE)=0,"",VLOOKUP(H469,Übersichtsblatt!$F$14:$I$24,2,FALSE)),"")</f>
        <v/>
      </c>
      <c r="J469">
        <f t="shared" ca="1" si="43"/>
        <v>0</v>
      </c>
      <c r="K469">
        <v>9.5</v>
      </c>
    </row>
    <row r="470" spans="1:11">
      <c r="A470">
        <f t="shared" ca="1" si="44"/>
        <v>2026</v>
      </c>
      <c r="B470" s="140">
        <f t="shared" ca="1" si="45"/>
        <v>46124</v>
      </c>
      <c r="C470" t="str">
        <f ca="1">IFERROR(IF(VLOOKUP($B470,Übersichtsblatt!$F$64:$I$68,2,FALSE)=0,"",VLOOKUP($B470,Übersichtsblatt!$F$64:$I$68,2,FALSE)),"")</f>
        <v/>
      </c>
      <c r="D470">
        <f t="shared" ca="1" si="42"/>
        <v>0</v>
      </c>
      <c r="E470">
        <v>-9.5</v>
      </c>
      <c r="G470">
        <f t="shared" ca="1" si="46"/>
        <v>2026</v>
      </c>
      <c r="H470" s="140">
        <f t="shared" ca="1" si="47"/>
        <v>46124</v>
      </c>
      <c r="I470" t="str">
        <f ca="1">IFERROR(IF(VLOOKUP($H470,Übersichtsblatt!$F$14:$I$24,2,FALSE)=0,"",VLOOKUP(H470,Übersichtsblatt!$F$14:$I$24,2,FALSE)),"")</f>
        <v/>
      </c>
      <c r="J470">
        <f t="shared" ca="1" si="43"/>
        <v>0</v>
      </c>
      <c r="K470">
        <v>9.5</v>
      </c>
    </row>
    <row r="471" spans="1:11">
      <c r="A471">
        <f t="shared" ca="1" si="44"/>
        <v>2026</v>
      </c>
      <c r="B471" s="140">
        <f t="shared" ca="1" si="45"/>
        <v>46125</v>
      </c>
      <c r="C471" t="str">
        <f ca="1">IFERROR(IF(VLOOKUP($B471,Übersichtsblatt!$F$64:$I$68,2,FALSE)=0,"",VLOOKUP($B471,Übersichtsblatt!$F$64:$I$68,2,FALSE)),"")</f>
        <v/>
      </c>
      <c r="D471">
        <f t="shared" ca="1" si="42"/>
        <v>0</v>
      </c>
      <c r="E471">
        <v>-9.5</v>
      </c>
      <c r="G471">
        <f t="shared" ca="1" si="46"/>
        <v>2026</v>
      </c>
      <c r="H471" s="140">
        <f t="shared" ca="1" si="47"/>
        <v>46125</v>
      </c>
      <c r="I471" t="str">
        <f ca="1">IFERROR(IF(VLOOKUP($H471,Übersichtsblatt!$F$14:$I$24,2,FALSE)=0,"",VLOOKUP(H471,Übersichtsblatt!$F$14:$I$24,2,FALSE)),"")</f>
        <v/>
      </c>
      <c r="J471">
        <f t="shared" ca="1" si="43"/>
        <v>0</v>
      </c>
      <c r="K471">
        <v>9.5</v>
      </c>
    </row>
    <row r="472" spans="1:11">
      <c r="A472">
        <f t="shared" ca="1" si="44"/>
        <v>2026</v>
      </c>
      <c r="B472" s="140">
        <f t="shared" ca="1" si="45"/>
        <v>46126</v>
      </c>
      <c r="C472" t="str">
        <f ca="1">IFERROR(IF(VLOOKUP($B472,Übersichtsblatt!$F$64:$I$68,2,FALSE)=0,"",VLOOKUP($B472,Übersichtsblatt!$F$64:$I$68,2,FALSE)),"")</f>
        <v/>
      </c>
      <c r="D472">
        <f t="shared" ca="1" si="42"/>
        <v>0</v>
      </c>
      <c r="E472">
        <v>-9.5</v>
      </c>
      <c r="G472">
        <f t="shared" ca="1" si="46"/>
        <v>2026</v>
      </c>
      <c r="H472" s="140">
        <f t="shared" ca="1" si="47"/>
        <v>46126</v>
      </c>
      <c r="I472" t="str">
        <f ca="1">IFERROR(IF(VLOOKUP($H472,Übersichtsblatt!$F$14:$I$24,2,FALSE)=0,"",VLOOKUP(H472,Übersichtsblatt!$F$14:$I$24,2,FALSE)),"")</f>
        <v/>
      </c>
      <c r="J472">
        <f t="shared" ca="1" si="43"/>
        <v>0</v>
      </c>
      <c r="K472">
        <v>9.5</v>
      </c>
    </row>
    <row r="473" spans="1:11">
      <c r="A473">
        <f t="shared" ca="1" si="44"/>
        <v>2026</v>
      </c>
      <c r="B473" s="140">
        <f t="shared" ca="1" si="45"/>
        <v>46127</v>
      </c>
      <c r="C473" t="str">
        <f ca="1">IFERROR(IF(VLOOKUP($B473,Übersichtsblatt!$F$64:$I$68,2,FALSE)=0,"",VLOOKUP($B473,Übersichtsblatt!$F$64:$I$68,2,FALSE)),"")</f>
        <v/>
      </c>
      <c r="D473">
        <f t="shared" ca="1" si="42"/>
        <v>0</v>
      </c>
      <c r="E473">
        <v>-9.5</v>
      </c>
      <c r="G473">
        <f t="shared" ca="1" si="46"/>
        <v>2026</v>
      </c>
      <c r="H473" s="140">
        <f t="shared" ca="1" si="47"/>
        <v>46127</v>
      </c>
      <c r="I473" t="str">
        <f ca="1">IFERROR(IF(VLOOKUP($H473,Übersichtsblatt!$F$14:$I$24,2,FALSE)=0,"",VLOOKUP(H473,Übersichtsblatt!$F$14:$I$24,2,FALSE)),"")</f>
        <v/>
      </c>
      <c r="J473">
        <f t="shared" ca="1" si="43"/>
        <v>0</v>
      </c>
      <c r="K473">
        <v>9.5</v>
      </c>
    </row>
    <row r="474" spans="1:11">
      <c r="A474">
        <f t="shared" ca="1" si="44"/>
        <v>2026</v>
      </c>
      <c r="B474" s="140">
        <f t="shared" ca="1" si="45"/>
        <v>46128</v>
      </c>
      <c r="C474" t="str">
        <f ca="1">IFERROR(IF(VLOOKUP($B474,Übersichtsblatt!$F$64:$I$68,2,FALSE)=0,"",VLOOKUP($B474,Übersichtsblatt!$F$64:$I$68,2,FALSE)),"")</f>
        <v/>
      </c>
      <c r="D474">
        <f t="shared" ca="1" si="42"/>
        <v>0</v>
      </c>
      <c r="E474">
        <v>-9.5</v>
      </c>
      <c r="G474">
        <f t="shared" ca="1" si="46"/>
        <v>2026</v>
      </c>
      <c r="H474" s="140">
        <f t="shared" ca="1" si="47"/>
        <v>46128</v>
      </c>
      <c r="I474" t="str">
        <f ca="1">IFERROR(IF(VLOOKUP($H474,Übersichtsblatt!$F$14:$I$24,2,FALSE)=0,"",VLOOKUP(H474,Übersichtsblatt!$F$14:$I$24,2,FALSE)),"")</f>
        <v/>
      </c>
      <c r="J474">
        <f t="shared" ca="1" si="43"/>
        <v>0</v>
      </c>
      <c r="K474">
        <v>9.5</v>
      </c>
    </row>
    <row r="475" spans="1:11">
      <c r="A475">
        <f t="shared" ca="1" si="44"/>
        <v>2026</v>
      </c>
      <c r="B475" s="140">
        <f t="shared" ca="1" si="45"/>
        <v>46129</v>
      </c>
      <c r="C475" t="str">
        <f ca="1">IFERROR(IF(VLOOKUP($B475,Übersichtsblatt!$F$64:$I$68,2,FALSE)=0,"",VLOOKUP($B475,Übersichtsblatt!$F$64:$I$68,2,FALSE)),"")</f>
        <v/>
      </c>
      <c r="D475">
        <f t="shared" ca="1" si="42"/>
        <v>0</v>
      </c>
      <c r="E475">
        <v>-9.5</v>
      </c>
      <c r="G475">
        <f t="shared" ca="1" si="46"/>
        <v>2026</v>
      </c>
      <c r="H475" s="140">
        <f t="shared" ca="1" si="47"/>
        <v>46129</v>
      </c>
      <c r="I475" t="str">
        <f ca="1">IFERROR(IF(VLOOKUP($H475,Übersichtsblatt!$F$14:$I$24,2,FALSE)=0,"",VLOOKUP(H475,Übersichtsblatt!$F$14:$I$24,2,FALSE)),"")</f>
        <v/>
      </c>
      <c r="J475">
        <f t="shared" ca="1" si="43"/>
        <v>0</v>
      </c>
      <c r="K475">
        <v>9.5</v>
      </c>
    </row>
    <row r="476" spans="1:11">
      <c r="A476">
        <f t="shared" ca="1" si="44"/>
        <v>2026</v>
      </c>
      <c r="B476" s="140">
        <f t="shared" ca="1" si="45"/>
        <v>46130</v>
      </c>
      <c r="C476" t="str">
        <f ca="1">IFERROR(IF(VLOOKUP($B476,Übersichtsblatt!$F$64:$I$68,2,FALSE)=0,"",VLOOKUP($B476,Übersichtsblatt!$F$64:$I$68,2,FALSE)),"")</f>
        <v/>
      </c>
      <c r="D476">
        <f t="shared" ca="1" si="42"/>
        <v>0</v>
      </c>
      <c r="E476">
        <v>-9.5</v>
      </c>
      <c r="G476">
        <f t="shared" ca="1" si="46"/>
        <v>2026</v>
      </c>
      <c r="H476" s="140">
        <f t="shared" ca="1" si="47"/>
        <v>46130</v>
      </c>
      <c r="I476" t="str">
        <f ca="1">IFERROR(IF(VLOOKUP($H476,Übersichtsblatt!$F$14:$I$24,2,FALSE)=0,"",VLOOKUP(H476,Übersichtsblatt!$F$14:$I$24,2,FALSE)),"")</f>
        <v/>
      </c>
      <c r="J476">
        <f t="shared" ca="1" si="43"/>
        <v>0</v>
      </c>
      <c r="K476">
        <v>9.5</v>
      </c>
    </row>
    <row r="477" spans="1:11">
      <c r="A477">
        <f t="shared" ca="1" si="44"/>
        <v>2026</v>
      </c>
      <c r="B477" s="140">
        <f t="shared" ca="1" si="45"/>
        <v>46131</v>
      </c>
      <c r="C477" t="str">
        <f ca="1">IFERROR(IF(VLOOKUP($B477,Übersichtsblatt!$F$64:$I$68,2,FALSE)=0,"",VLOOKUP($B477,Übersichtsblatt!$F$64:$I$68,2,FALSE)),"")</f>
        <v/>
      </c>
      <c r="D477">
        <f t="shared" ca="1" si="42"/>
        <v>0</v>
      </c>
      <c r="E477">
        <v>-9.5</v>
      </c>
      <c r="G477">
        <f t="shared" ca="1" si="46"/>
        <v>2026</v>
      </c>
      <c r="H477" s="140">
        <f t="shared" ca="1" si="47"/>
        <v>46131</v>
      </c>
      <c r="I477" t="str">
        <f ca="1">IFERROR(IF(VLOOKUP($H477,Übersichtsblatt!$F$14:$I$24,2,FALSE)=0,"",VLOOKUP(H477,Übersichtsblatt!$F$14:$I$24,2,FALSE)),"")</f>
        <v/>
      </c>
      <c r="J477">
        <f t="shared" ca="1" si="43"/>
        <v>0</v>
      </c>
      <c r="K477">
        <v>9.5</v>
      </c>
    </row>
    <row r="478" spans="1:11">
      <c r="A478">
        <f t="shared" ca="1" si="44"/>
        <v>2026</v>
      </c>
      <c r="B478" s="140">
        <f t="shared" ca="1" si="45"/>
        <v>46132</v>
      </c>
      <c r="C478" t="str">
        <f ca="1">IFERROR(IF(VLOOKUP($B478,Übersichtsblatt!$F$64:$I$68,2,FALSE)=0,"",VLOOKUP($B478,Übersichtsblatt!$F$64:$I$68,2,FALSE)),"")</f>
        <v/>
      </c>
      <c r="D478">
        <f t="shared" ca="1" si="42"/>
        <v>0</v>
      </c>
      <c r="E478">
        <v>-9.5</v>
      </c>
      <c r="G478">
        <f t="shared" ca="1" si="46"/>
        <v>2026</v>
      </c>
      <c r="H478" s="140">
        <f t="shared" ca="1" si="47"/>
        <v>46132</v>
      </c>
      <c r="I478" t="str">
        <f ca="1">IFERROR(IF(VLOOKUP($H478,Übersichtsblatt!$F$14:$I$24,2,FALSE)=0,"",VLOOKUP(H478,Übersichtsblatt!$F$14:$I$24,2,FALSE)),"")</f>
        <v/>
      </c>
      <c r="J478">
        <f t="shared" ca="1" si="43"/>
        <v>0</v>
      </c>
      <c r="K478">
        <v>9.5</v>
      </c>
    </row>
    <row r="479" spans="1:11">
      <c r="A479">
        <f t="shared" ca="1" si="44"/>
        <v>2026</v>
      </c>
      <c r="B479" s="140">
        <f t="shared" ca="1" si="45"/>
        <v>46133</v>
      </c>
      <c r="C479" t="str">
        <f ca="1">IFERROR(IF(VLOOKUP($B479,Übersichtsblatt!$F$64:$I$68,2,FALSE)=0,"",VLOOKUP($B479,Übersichtsblatt!$F$64:$I$68,2,FALSE)),"")</f>
        <v/>
      </c>
      <c r="D479">
        <f t="shared" ca="1" si="42"/>
        <v>0</v>
      </c>
      <c r="E479">
        <v>-9.5</v>
      </c>
      <c r="G479">
        <f t="shared" ca="1" si="46"/>
        <v>2026</v>
      </c>
      <c r="H479" s="140">
        <f t="shared" ca="1" si="47"/>
        <v>46133</v>
      </c>
      <c r="I479" t="str">
        <f ca="1">IFERROR(IF(VLOOKUP($H479,Übersichtsblatt!$F$14:$I$24,2,FALSE)=0,"",VLOOKUP(H479,Übersichtsblatt!$F$14:$I$24,2,FALSE)),"")</f>
        <v/>
      </c>
      <c r="J479">
        <f t="shared" ca="1" si="43"/>
        <v>0</v>
      </c>
      <c r="K479">
        <v>9.5</v>
      </c>
    </row>
    <row r="480" spans="1:11">
      <c r="A480">
        <f t="shared" ca="1" si="44"/>
        <v>2026</v>
      </c>
      <c r="B480" s="140">
        <f t="shared" ca="1" si="45"/>
        <v>46134</v>
      </c>
      <c r="C480" t="str">
        <f ca="1">IFERROR(IF(VLOOKUP($B480,Übersichtsblatt!$F$64:$I$68,2,FALSE)=0,"",VLOOKUP($B480,Übersichtsblatt!$F$64:$I$68,2,FALSE)),"")</f>
        <v/>
      </c>
      <c r="D480">
        <f t="shared" ca="1" si="42"/>
        <v>0</v>
      </c>
      <c r="E480">
        <v>-9.5</v>
      </c>
      <c r="G480">
        <f t="shared" ca="1" si="46"/>
        <v>2026</v>
      </c>
      <c r="H480" s="140">
        <f t="shared" ca="1" si="47"/>
        <v>46134</v>
      </c>
      <c r="I480" t="str">
        <f ca="1">IFERROR(IF(VLOOKUP($H480,Übersichtsblatt!$F$14:$I$24,2,FALSE)=0,"",VLOOKUP(H480,Übersichtsblatt!$F$14:$I$24,2,FALSE)),"")</f>
        <v/>
      </c>
      <c r="J480">
        <f t="shared" ca="1" si="43"/>
        <v>0</v>
      </c>
      <c r="K480">
        <v>9.5</v>
      </c>
    </row>
    <row r="481" spans="1:11">
      <c r="A481">
        <f t="shared" ca="1" si="44"/>
        <v>2026</v>
      </c>
      <c r="B481" s="140">
        <f t="shared" ca="1" si="45"/>
        <v>46135</v>
      </c>
      <c r="C481" t="str">
        <f ca="1">IFERROR(IF(VLOOKUP($B481,Übersichtsblatt!$F$64:$I$68,2,FALSE)=0,"",VLOOKUP($B481,Übersichtsblatt!$F$64:$I$68,2,FALSE)),"")</f>
        <v/>
      </c>
      <c r="D481">
        <f t="shared" ca="1" si="42"/>
        <v>0</v>
      </c>
      <c r="E481">
        <v>-9.5</v>
      </c>
      <c r="G481">
        <f t="shared" ca="1" si="46"/>
        <v>2026</v>
      </c>
      <c r="H481" s="140">
        <f t="shared" ca="1" si="47"/>
        <v>46135</v>
      </c>
      <c r="I481" t="str">
        <f ca="1">IFERROR(IF(VLOOKUP($H481,Übersichtsblatt!$F$14:$I$24,2,FALSE)=0,"",VLOOKUP(H481,Übersichtsblatt!$F$14:$I$24,2,FALSE)),"")</f>
        <v/>
      </c>
      <c r="J481">
        <f t="shared" ca="1" si="43"/>
        <v>0</v>
      </c>
      <c r="K481">
        <v>9.5</v>
      </c>
    </row>
    <row r="482" spans="1:11">
      <c r="A482">
        <f t="shared" ca="1" si="44"/>
        <v>2026</v>
      </c>
      <c r="B482" s="140">
        <f t="shared" ca="1" si="45"/>
        <v>46136</v>
      </c>
      <c r="C482" t="str">
        <f ca="1">IFERROR(IF(VLOOKUP($B482,Übersichtsblatt!$F$64:$I$68,2,FALSE)=0,"",VLOOKUP($B482,Übersichtsblatt!$F$64:$I$68,2,FALSE)),"")</f>
        <v/>
      </c>
      <c r="D482">
        <f t="shared" ca="1" si="42"/>
        <v>0</v>
      </c>
      <c r="E482">
        <v>-9.5</v>
      </c>
      <c r="G482">
        <f t="shared" ca="1" si="46"/>
        <v>2026</v>
      </c>
      <c r="H482" s="140">
        <f t="shared" ca="1" si="47"/>
        <v>46136</v>
      </c>
      <c r="I482" t="str">
        <f ca="1">IFERROR(IF(VLOOKUP($H482,Übersichtsblatt!$F$14:$I$24,2,FALSE)=0,"",VLOOKUP(H482,Übersichtsblatt!$F$14:$I$24,2,FALSE)),"")</f>
        <v/>
      </c>
      <c r="J482">
        <f t="shared" ca="1" si="43"/>
        <v>0</v>
      </c>
      <c r="K482">
        <v>9.5</v>
      </c>
    </row>
    <row r="483" spans="1:11">
      <c r="A483">
        <f t="shared" ca="1" si="44"/>
        <v>2026</v>
      </c>
      <c r="B483" s="140">
        <f t="shared" ca="1" si="45"/>
        <v>46137</v>
      </c>
      <c r="C483" t="str">
        <f ca="1">IFERROR(IF(VLOOKUP($B483,Übersichtsblatt!$F$64:$I$68,2,FALSE)=0,"",VLOOKUP($B483,Übersichtsblatt!$F$64:$I$68,2,FALSE)),"")</f>
        <v/>
      </c>
      <c r="D483">
        <f t="shared" ca="1" si="42"/>
        <v>0</v>
      </c>
      <c r="E483">
        <v>-9.5</v>
      </c>
      <c r="G483">
        <f t="shared" ca="1" si="46"/>
        <v>2026</v>
      </c>
      <c r="H483" s="140">
        <f t="shared" ca="1" si="47"/>
        <v>46137</v>
      </c>
      <c r="I483" t="str">
        <f ca="1">IFERROR(IF(VLOOKUP($H483,Übersichtsblatt!$F$14:$I$24,2,FALSE)=0,"",VLOOKUP(H483,Übersichtsblatt!$F$14:$I$24,2,FALSE)),"")</f>
        <v/>
      </c>
      <c r="J483">
        <f t="shared" ca="1" si="43"/>
        <v>0</v>
      </c>
      <c r="K483">
        <v>9.5</v>
      </c>
    </row>
    <row r="484" spans="1:11">
      <c r="A484">
        <f t="shared" ca="1" si="44"/>
        <v>2026</v>
      </c>
      <c r="B484" s="140">
        <f t="shared" ca="1" si="45"/>
        <v>46138</v>
      </c>
      <c r="C484" t="str">
        <f ca="1">IFERROR(IF(VLOOKUP($B484,Übersichtsblatt!$F$64:$I$68,2,FALSE)=0,"",VLOOKUP($B484,Übersichtsblatt!$F$64:$I$68,2,FALSE)),"")</f>
        <v/>
      </c>
      <c r="D484">
        <f t="shared" ca="1" si="42"/>
        <v>0</v>
      </c>
      <c r="E484">
        <v>-9.5</v>
      </c>
      <c r="G484">
        <f t="shared" ca="1" si="46"/>
        <v>2026</v>
      </c>
      <c r="H484" s="140">
        <f t="shared" ca="1" si="47"/>
        <v>46138</v>
      </c>
      <c r="I484" t="str">
        <f ca="1">IFERROR(IF(VLOOKUP($H484,Übersichtsblatt!$F$14:$I$24,2,FALSE)=0,"",VLOOKUP(H484,Übersichtsblatt!$F$14:$I$24,2,FALSE)),"")</f>
        <v/>
      </c>
      <c r="J484">
        <f t="shared" ca="1" si="43"/>
        <v>0</v>
      </c>
      <c r="K484">
        <v>9.5</v>
      </c>
    </row>
    <row r="485" spans="1:11">
      <c r="A485">
        <f t="shared" ca="1" si="44"/>
        <v>2026</v>
      </c>
      <c r="B485" s="140">
        <f t="shared" ca="1" si="45"/>
        <v>46139</v>
      </c>
      <c r="C485" t="str">
        <f ca="1">IFERROR(IF(VLOOKUP($B485,Übersichtsblatt!$F$64:$I$68,2,FALSE)=0,"",VLOOKUP($B485,Übersichtsblatt!$F$64:$I$68,2,FALSE)),"")</f>
        <v/>
      </c>
      <c r="D485">
        <f t="shared" ca="1" si="42"/>
        <v>0</v>
      </c>
      <c r="E485">
        <v>-9.5</v>
      </c>
      <c r="G485">
        <f t="shared" ca="1" si="46"/>
        <v>2026</v>
      </c>
      <c r="H485" s="140">
        <f t="shared" ca="1" si="47"/>
        <v>46139</v>
      </c>
      <c r="I485" t="str">
        <f ca="1">IFERROR(IF(VLOOKUP($H485,Übersichtsblatt!$F$14:$I$24,2,FALSE)=0,"",VLOOKUP(H485,Übersichtsblatt!$F$14:$I$24,2,FALSE)),"")</f>
        <v/>
      </c>
      <c r="J485">
        <f t="shared" ca="1" si="43"/>
        <v>0</v>
      </c>
      <c r="K485">
        <v>9.5</v>
      </c>
    </row>
    <row r="486" spans="1:11">
      <c r="A486">
        <f t="shared" ca="1" si="44"/>
        <v>2026</v>
      </c>
      <c r="B486" s="140">
        <f t="shared" ca="1" si="45"/>
        <v>46140</v>
      </c>
      <c r="C486" t="str">
        <f ca="1">IFERROR(IF(VLOOKUP($B486,Übersichtsblatt!$F$64:$I$68,2,FALSE)=0,"",VLOOKUP($B486,Übersichtsblatt!$F$64:$I$68,2,FALSE)),"")</f>
        <v/>
      </c>
      <c r="D486">
        <f t="shared" ca="1" si="42"/>
        <v>0</v>
      </c>
      <c r="E486">
        <v>-9.5</v>
      </c>
      <c r="G486">
        <f t="shared" ca="1" si="46"/>
        <v>2026</v>
      </c>
      <c r="H486" s="140">
        <f t="shared" ca="1" si="47"/>
        <v>46140</v>
      </c>
      <c r="I486" t="str">
        <f ca="1">IFERROR(IF(VLOOKUP($H486,Übersichtsblatt!$F$14:$I$24,2,FALSE)=0,"",VLOOKUP(H486,Übersichtsblatt!$F$14:$I$24,2,FALSE)),"")</f>
        <v/>
      </c>
      <c r="J486">
        <f t="shared" ca="1" si="43"/>
        <v>0</v>
      </c>
      <c r="K486">
        <v>9.5</v>
      </c>
    </row>
    <row r="487" spans="1:11">
      <c r="A487">
        <f t="shared" ca="1" si="44"/>
        <v>2026</v>
      </c>
      <c r="B487" s="140">
        <f t="shared" ca="1" si="45"/>
        <v>46141</v>
      </c>
      <c r="C487" t="str">
        <f ca="1">IFERROR(IF(VLOOKUP($B487,Übersichtsblatt!$F$64:$I$68,2,FALSE)=0,"",VLOOKUP($B487,Übersichtsblatt!$F$64:$I$68,2,FALSE)),"")</f>
        <v/>
      </c>
      <c r="D487">
        <f t="shared" ca="1" si="42"/>
        <v>0</v>
      </c>
      <c r="E487">
        <v>-9.5</v>
      </c>
      <c r="G487">
        <f t="shared" ca="1" si="46"/>
        <v>2026</v>
      </c>
      <c r="H487" s="140">
        <f t="shared" ca="1" si="47"/>
        <v>46141</v>
      </c>
      <c r="I487" t="str">
        <f ca="1">IFERROR(IF(VLOOKUP($H487,Übersichtsblatt!$F$14:$I$24,2,FALSE)=0,"",VLOOKUP(H487,Übersichtsblatt!$F$14:$I$24,2,FALSE)),"")</f>
        <v/>
      </c>
      <c r="J487">
        <f t="shared" ca="1" si="43"/>
        <v>0</v>
      </c>
      <c r="K487">
        <v>9.5</v>
      </c>
    </row>
    <row r="488" spans="1:11">
      <c r="A488">
        <f t="shared" ca="1" si="44"/>
        <v>2026</v>
      </c>
      <c r="B488" s="140">
        <f t="shared" ca="1" si="45"/>
        <v>46142</v>
      </c>
      <c r="C488" t="str">
        <f ca="1">IFERROR(IF(VLOOKUP($B488,Übersichtsblatt!$F$64:$I$68,2,FALSE)=0,"",VLOOKUP($B488,Übersichtsblatt!$F$64:$I$68,2,FALSE)),"")</f>
        <v/>
      </c>
      <c r="D488">
        <f t="shared" ca="1" si="42"/>
        <v>0</v>
      </c>
      <c r="E488">
        <v>-9.5</v>
      </c>
      <c r="G488">
        <f t="shared" ca="1" si="46"/>
        <v>2026</v>
      </c>
      <c r="H488" s="140">
        <f t="shared" ca="1" si="47"/>
        <v>46142</v>
      </c>
      <c r="I488" t="str">
        <f ca="1">IFERROR(IF(VLOOKUP($H488,Übersichtsblatt!$F$14:$I$24,2,FALSE)=0,"",VLOOKUP(H488,Übersichtsblatt!$F$14:$I$24,2,FALSE)),"")</f>
        <v/>
      </c>
      <c r="J488">
        <f t="shared" ca="1" si="43"/>
        <v>0</v>
      </c>
      <c r="K488">
        <v>9.5</v>
      </c>
    </row>
    <row r="489" spans="1:11">
      <c r="A489">
        <f t="shared" ca="1" si="44"/>
        <v>2026</v>
      </c>
      <c r="B489" s="140">
        <f t="shared" ca="1" si="45"/>
        <v>46143</v>
      </c>
      <c r="C489" t="str">
        <f ca="1">IFERROR(IF(VLOOKUP($B489,Übersichtsblatt!$F$64:$I$68,2,FALSE)=0,"",VLOOKUP($B489,Übersichtsblatt!$F$64:$I$68,2,FALSE)),"")</f>
        <v/>
      </c>
      <c r="D489">
        <f t="shared" ca="1" si="42"/>
        <v>0</v>
      </c>
      <c r="E489">
        <v>-11.5</v>
      </c>
      <c r="G489">
        <f t="shared" ca="1" si="46"/>
        <v>2026</v>
      </c>
      <c r="H489" s="140">
        <f t="shared" ca="1" si="47"/>
        <v>46143</v>
      </c>
      <c r="I489" t="str">
        <f ca="1">IFERROR(IF(VLOOKUP($H489,Übersichtsblatt!$F$14:$I$24,2,FALSE)=0,"",VLOOKUP(H489,Übersichtsblatt!$F$14:$I$24,2,FALSE)),"")</f>
        <v/>
      </c>
      <c r="J489">
        <f t="shared" ca="1" si="43"/>
        <v>0</v>
      </c>
      <c r="K489">
        <v>11.5</v>
      </c>
    </row>
    <row r="490" spans="1:11">
      <c r="A490">
        <f t="shared" ca="1" si="44"/>
        <v>2026</v>
      </c>
      <c r="B490" s="140">
        <f t="shared" ca="1" si="45"/>
        <v>46144</v>
      </c>
      <c r="C490" t="str">
        <f ca="1">IFERROR(IF(VLOOKUP($B490,Übersichtsblatt!$F$64:$I$68,2,FALSE)=0,"",VLOOKUP($B490,Übersichtsblatt!$F$64:$I$68,2,FALSE)),"")</f>
        <v/>
      </c>
      <c r="D490">
        <f t="shared" ca="1" si="42"/>
        <v>0</v>
      </c>
      <c r="E490">
        <v>-11.5</v>
      </c>
      <c r="G490">
        <f t="shared" ca="1" si="46"/>
        <v>2026</v>
      </c>
      <c r="H490" s="140">
        <f t="shared" ca="1" si="47"/>
        <v>46144</v>
      </c>
      <c r="I490" t="str">
        <f ca="1">IFERROR(IF(VLOOKUP($H490,Übersichtsblatt!$F$14:$I$24,2,FALSE)=0,"",VLOOKUP(H490,Übersichtsblatt!$F$14:$I$24,2,FALSE)),"")</f>
        <v/>
      </c>
      <c r="J490">
        <f t="shared" ca="1" si="43"/>
        <v>0</v>
      </c>
      <c r="K490">
        <v>11.5</v>
      </c>
    </row>
    <row r="491" spans="1:11">
      <c r="A491">
        <f t="shared" ca="1" si="44"/>
        <v>2026</v>
      </c>
      <c r="B491" s="140">
        <f t="shared" ca="1" si="45"/>
        <v>46145</v>
      </c>
      <c r="C491" t="str">
        <f ca="1">IFERROR(IF(VLOOKUP($B491,Übersichtsblatt!$F$64:$I$68,2,FALSE)=0,"",VLOOKUP($B491,Übersichtsblatt!$F$64:$I$68,2,FALSE)),"")</f>
        <v/>
      </c>
      <c r="D491">
        <f t="shared" ca="1" si="42"/>
        <v>0</v>
      </c>
      <c r="E491">
        <v>-11.5</v>
      </c>
      <c r="G491">
        <f t="shared" ca="1" si="46"/>
        <v>2026</v>
      </c>
      <c r="H491" s="140">
        <f t="shared" ca="1" si="47"/>
        <v>46145</v>
      </c>
      <c r="I491" t="str">
        <f ca="1">IFERROR(IF(VLOOKUP($H491,Übersichtsblatt!$F$14:$I$24,2,FALSE)=0,"",VLOOKUP(H491,Übersichtsblatt!$F$14:$I$24,2,FALSE)),"")</f>
        <v/>
      </c>
      <c r="J491">
        <f t="shared" ca="1" si="43"/>
        <v>0</v>
      </c>
      <c r="K491">
        <v>11.5</v>
      </c>
    </row>
    <row r="492" spans="1:11">
      <c r="A492">
        <f t="shared" ca="1" si="44"/>
        <v>2026</v>
      </c>
      <c r="B492" s="140">
        <f t="shared" ca="1" si="45"/>
        <v>46146</v>
      </c>
      <c r="C492" t="str">
        <f ca="1">IFERROR(IF(VLOOKUP($B492,Übersichtsblatt!$F$64:$I$68,2,FALSE)=0,"",VLOOKUP($B492,Übersichtsblatt!$F$64:$I$68,2,FALSE)),"")</f>
        <v/>
      </c>
      <c r="D492">
        <f t="shared" ca="1" si="42"/>
        <v>0</v>
      </c>
      <c r="E492">
        <v>-11.5</v>
      </c>
      <c r="G492">
        <f t="shared" ca="1" si="46"/>
        <v>2026</v>
      </c>
      <c r="H492" s="140">
        <f t="shared" ca="1" si="47"/>
        <v>46146</v>
      </c>
      <c r="I492" t="str">
        <f ca="1">IFERROR(IF(VLOOKUP($H492,Übersichtsblatt!$F$14:$I$24,2,FALSE)=0,"",VLOOKUP(H492,Übersichtsblatt!$F$14:$I$24,2,FALSE)),"")</f>
        <v/>
      </c>
      <c r="J492">
        <f t="shared" ca="1" si="43"/>
        <v>0</v>
      </c>
      <c r="K492">
        <v>11.5</v>
      </c>
    </row>
    <row r="493" spans="1:11">
      <c r="A493">
        <f t="shared" ca="1" si="44"/>
        <v>2026</v>
      </c>
      <c r="B493" s="140">
        <f t="shared" ca="1" si="45"/>
        <v>46147</v>
      </c>
      <c r="C493" t="str">
        <f ca="1">IFERROR(IF(VLOOKUP($B493,Übersichtsblatt!$F$64:$I$68,2,FALSE)=0,"",VLOOKUP($B493,Übersichtsblatt!$F$64:$I$68,2,FALSE)),"")</f>
        <v/>
      </c>
      <c r="D493">
        <f t="shared" ca="1" si="42"/>
        <v>0</v>
      </c>
      <c r="E493">
        <v>-11.5</v>
      </c>
      <c r="G493">
        <f t="shared" ca="1" si="46"/>
        <v>2026</v>
      </c>
      <c r="H493" s="140">
        <f t="shared" ca="1" si="47"/>
        <v>46147</v>
      </c>
      <c r="I493" t="str">
        <f ca="1">IFERROR(IF(VLOOKUP($H493,Übersichtsblatt!$F$14:$I$24,2,FALSE)=0,"",VLOOKUP(H493,Übersichtsblatt!$F$14:$I$24,2,FALSE)),"")</f>
        <v/>
      </c>
      <c r="J493">
        <f t="shared" ca="1" si="43"/>
        <v>0</v>
      </c>
      <c r="K493">
        <v>11.5</v>
      </c>
    </row>
    <row r="494" spans="1:11">
      <c r="A494">
        <f t="shared" ca="1" si="44"/>
        <v>2026</v>
      </c>
      <c r="B494" s="140">
        <f t="shared" ca="1" si="45"/>
        <v>46148</v>
      </c>
      <c r="C494" t="str">
        <f ca="1">IFERROR(IF(VLOOKUP($B494,Übersichtsblatt!$F$64:$I$68,2,FALSE)=0,"",VLOOKUP($B494,Übersichtsblatt!$F$64:$I$68,2,FALSE)),"")</f>
        <v/>
      </c>
      <c r="D494">
        <f t="shared" ca="1" si="42"/>
        <v>0</v>
      </c>
      <c r="E494">
        <v>-11.5</v>
      </c>
      <c r="G494">
        <f t="shared" ca="1" si="46"/>
        <v>2026</v>
      </c>
      <c r="H494" s="140">
        <f t="shared" ca="1" si="47"/>
        <v>46148</v>
      </c>
      <c r="I494" t="str">
        <f ca="1">IFERROR(IF(VLOOKUP($H494,Übersichtsblatt!$F$14:$I$24,2,FALSE)=0,"",VLOOKUP(H494,Übersichtsblatt!$F$14:$I$24,2,FALSE)),"")</f>
        <v/>
      </c>
      <c r="J494">
        <f t="shared" ca="1" si="43"/>
        <v>0</v>
      </c>
      <c r="K494">
        <v>11.5</v>
      </c>
    </row>
    <row r="495" spans="1:11">
      <c r="A495">
        <f t="shared" ca="1" si="44"/>
        <v>2026</v>
      </c>
      <c r="B495" s="140">
        <f t="shared" ca="1" si="45"/>
        <v>46149</v>
      </c>
      <c r="C495" t="str">
        <f ca="1">IFERROR(IF(VLOOKUP($B495,Übersichtsblatt!$F$64:$I$68,2,FALSE)=0,"",VLOOKUP($B495,Übersichtsblatt!$F$64:$I$68,2,FALSE)),"")</f>
        <v/>
      </c>
      <c r="D495">
        <f t="shared" ca="1" si="42"/>
        <v>0</v>
      </c>
      <c r="E495">
        <v>-11.5</v>
      </c>
      <c r="G495">
        <f t="shared" ca="1" si="46"/>
        <v>2026</v>
      </c>
      <c r="H495" s="140">
        <f t="shared" ca="1" si="47"/>
        <v>46149</v>
      </c>
      <c r="I495" t="str">
        <f ca="1">IFERROR(IF(VLOOKUP($H495,Übersichtsblatt!$F$14:$I$24,2,FALSE)=0,"",VLOOKUP(H495,Übersichtsblatt!$F$14:$I$24,2,FALSE)),"")</f>
        <v/>
      </c>
      <c r="J495">
        <f t="shared" ca="1" si="43"/>
        <v>0</v>
      </c>
      <c r="K495">
        <v>11.5</v>
      </c>
    </row>
    <row r="496" spans="1:11">
      <c r="A496">
        <f t="shared" ca="1" si="44"/>
        <v>2026</v>
      </c>
      <c r="B496" s="140">
        <f t="shared" ca="1" si="45"/>
        <v>46150</v>
      </c>
      <c r="C496" t="str">
        <f ca="1">IFERROR(IF(VLOOKUP($B496,Übersichtsblatt!$F$64:$I$68,2,FALSE)=0,"",VLOOKUP($B496,Übersichtsblatt!$F$64:$I$68,2,FALSE)),"")</f>
        <v/>
      </c>
      <c r="D496">
        <f t="shared" ca="1" si="42"/>
        <v>0</v>
      </c>
      <c r="E496">
        <v>-11.5</v>
      </c>
      <c r="G496">
        <f t="shared" ca="1" si="46"/>
        <v>2026</v>
      </c>
      <c r="H496" s="140">
        <f t="shared" ca="1" si="47"/>
        <v>46150</v>
      </c>
      <c r="I496" t="str">
        <f ca="1">IFERROR(IF(VLOOKUP($H496,Übersichtsblatt!$F$14:$I$24,2,FALSE)=0,"",VLOOKUP(H496,Übersichtsblatt!$F$14:$I$24,2,FALSE)),"")</f>
        <v/>
      </c>
      <c r="J496">
        <f t="shared" ca="1" si="43"/>
        <v>0</v>
      </c>
      <c r="K496">
        <v>11.5</v>
      </c>
    </row>
    <row r="497" spans="1:11">
      <c r="A497">
        <f t="shared" ca="1" si="44"/>
        <v>2026</v>
      </c>
      <c r="B497" s="140">
        <f t="shared" ca="1" si="45"/>
        <v>46151</v>
      </c>
      <c r="C497" t="str">
        <f ca="1">IFERROR(IF(VLOOKUP($B497,Übersichtsblatt!$F$64:$I$68,2,FALSE)=0,"",VLOOKUP($B497,Übersichtsblatt!$F$64:$I$68,2,FALSE)),"")</f>
        <v/>
      </c>
      <c r="D497">
        <f t="shared" ca="1" si="42"/>
        <v>0</v>
      </c>
      <c r="E497">
        <v>-11.5</v>
      </c>
      <c r="G497">
        <f t="shared" ca="1" si="46"/>
        <v>2026</v>
      </c>
      <c r="H497" s="140">
        <f t="shared" ca="1" si="47"/>
        <v>46151</v>
      </c>
      <c r="I497" t="str">
        <f ca="1">IFERROR(IF(VLOOKUP($H497,Übersichtsblatt!$F$14:$I$24,2,FALSE)=0,"",VLOOKUP(H497,Übersichtsblatt!$F$14:$I$24,2,FALSE)),"")</f>
        <v/>
      </c>
      <c r="J497">
        <f t="shared" ca="1" si="43"/>
        <v>0</v>
      </c>
      <c r="K497">
        <v>11.5</v>
      </c>
    </row>
    <row r="498" spans="1:11">
      <c r="A498">
        <f t="shared" ca="1" si="44"/>
        <v>2026</v>
      </c>
      <c r="B498" s="140">
        <f t="shared" ca="1" si="45"/>
        <v>46152</v>
      </c>
      <c r="C498" t="str">
        <f ca="1">IFERROR(IF(VLOOKUP($B498,Übersichtsblatt!$F$64:$I$68,2,FALSE)=0,"",VLOOKUP($B498,Übersichtsblatt!$F$64:$I$68,2,FALSE)),"")</f>
        <v/>
      </c>
      <c r="D498">
        <f t="shared" ca="1" si="42"/>
        <v>0</v>
      </c>
      <c r="E498">
        <v>-11.5</v>
      </c>
      <c r="G498">
        <f t="shared" ca="1" si="46"/>
        <v>2026</v>
      </c>
      <c r="H498" s="140">
        <f t="shared" ca="1" si="47"/>
        <v>46152</v>
      </c>
      <c r="I498" t="str">
        <f ca="1">IFERROR(IF(VLOOKUP($H498,Übersichtsblatt!$F$14:$I$24,2,FALSE)=0,"",VLOOKUP(H498,Übersichtsblatt!$F$14:$I$24,2,FALSE)),"")</f>
        <v/>
      </c>
      <c r="J498">
        <f t="shared" ca="1" si="43"/>
        <v>0</v>
      </c>
      <c r="K498">
        <v>11.5</v>
      </c>
    </row>
    <row r="499" spans="1:11">
      <c r="A499">
        <f t="shared" ca="1" si="44"/>
        <v>2026</v>
      </c>
      <c r="B499" s="140">
        <f t="shared" ca="1" si="45"/>
        <v>46153</v>
      </c>
      <c r="C499" t="str">
        <f ca="1">IFERROR(IF(VLOOKUP($B499,Übersichtsblatt!$F$64:$I$68,2,FALSE)=0,"",VLOOKUP($B499,Übersichtsblatt!$F$64:$I$68,2,FALSE)),"")</f>
        <v/>
      </c>
      <c r="D499">
        <f t="shared" ca="1" si="42"/>
        <v>0</v>
      </c>
      <c r="E499">
        <v>-11.5</v>
      </c>
      <c r="G499">
        <f t="shared" ca="1" si="46"/>
        <v>2026</v>
      </c>
      <c r="H499" s="140">
        <f t="shared" ca="1" si="47"/>
        <v>46153</v>
      </c>
      <c r="I499" t="str">
        <f ca="1">IFERROR(IF(VLOOKUP($H499,Übersichtsblatt!$F$14:$I$24,2,FALSE)=0,"",VLOOKUP(H499,Übersichtsblatt!$F$14:$I$24,2,FALSE)),"")</f>
        <v/>
      </c>
      <c r="J499">
        <f t="shared" ca="1" si="43"/>
        <v>0</v>
      </c>
      <c r="K499">
        <v>11.5</v>
      </c>
    </row>
    <row r="500" spans="1:11">
      <c r="A500">
        <f t="shared" ca="1" si="44"/>
        <v>2026</v>
      </c>
      <c r="B500" s="140">
        <f t="shared" ca="1" si="45"/>
        <v>46154</v>
      </c>
      <c r="C500" t="str">
        <f ca="1">IFERROR(IF(VLOOKUP($B500,Übersichtsblatt!$F$64:$I$68,2,FALSE)=0,"",VLOOKUP($B500,Übersichtsblatt!$F$64:$I$68,2,FALSE)),"")</f>
        <v/>
      </c>
      <c r="D500">
        <f t="shared" ca="1" si="42"/>
        <v>0</v>
      </c>
      <c r="E500">
        <v>-11.5</v>
      </c>
      <c r="G500">
        <f t="shared" ca="1" si="46"/>
        <v>2026</v>
      </c>
      <c r="H500" s="140">
        <f t="shared" ca="1" si="47"/>
        <v>46154</v>
      </c>
      <c r="I500" t="str">
        <f ca="1">IFERROR(IF(VLOOKUP($H500,Übersichtsblatt!$F$14:$I$24,2,FALSE)=0,"",VLOOKUP(H500,Übersichtsblatt!$F$14:$I$24,2,FALSE)),"")</f>
        <v/>
      </c>
      <c r="J500">
        <f t="shared" ca="1" si="43"/>
        <v>0</v>
      </c>
      <c r="K500">
        <v>11.5</v>
      </c>
    </row>
    <row r="501" spans="1:11">
      <c r="A501">
        <f t="shared" ca="1" si="44"/>
        <v>2026</v>
      </c>
      <c r="B501" s="140">
        <f t="shared" ca="1" si="45"/>
        <v>46155</v>
      </c>
      <c r="C501" t="str">
        <f ca="1">IFERROR(IF(VLOOKUP($B501,Übersichtsblatt!$F$64:$I$68,2,FALSE)=0,"",VLOOKUP($B501,Übersichtsblatt!$F$64:$I$68,2,FALSE)),"")</f>
        <v/>
      </c>
      <c r="D501">
        <f t="shared" ca="1" si="42"/>
        <v>0</v>
      </c>
      <c r="E501">
        <v>-11.5</v>
      </c>
      <c r="G501">
        <f t="shared" ca="1" si="46"/>
        <v>2026</v>
      </c>
      <c r="H501" s="140">
        <f t="shared" ca="1" si="47"/>
        <v>46155</v>
      </c>
      <c r="I501" t="str">
        <f ca="1">IFERROR(IF(VLOOKUP($H501,Übersichtsblatt!$F$14:$I$24,2,FALSE)=0,"",VLOOKUP(H501,Übersichtsblatt!$F$14:$I$24,2,FALSE)),"")</f>
        <v/>
      </c>
      <c r="J501">
        <f t="shared" ca="1" si="43"/>
        <v>0</v>
      </c>
      <c r="K501">
        <v>11.5</v>
      </c>
    </row>
    <row r="502" spans="1:11">
      <c r="A502">
        <f t="shared" ca="1" si="44"/>
        <v>2026</v>
      </c>
      <c r="B502" s="140">
        <f t="shared" ca="1" si="45"/>
        <v>46156</v>
      </c>
      <c r="C502" t="str">
        <f ca="1">IFERROR(IF(VLOOKUP($B502,Übersichtsblatt!$F$64:$I$68,2,FALSE)=0,"",VLOOKUP($B502,Übersichtsblatt!$F$64:$I$68,2,FALSE)),"")</f>
        <v/>
      </c>
      <c r="D502">
        <f t="shared" ca="1" si="42"/>
        <v>0</v>
      </c>
      <c r="E502">
        <v>-11.5</v>
      </c>
      <c r="G502">
        <f t="shared" ca="1" si="46"/>
        <v>2026</v>
      </c>
      <c r="H502" s="140">
        <f t="shared" ca="1" si="47"/>
        <v>46156</v>
      </c>
      <c r="I502" t="str">
        <f ca="1">IFERROR(IF(VLOOKUP($H502,Übersichtsblatt!$F$14:$I$24,2,FALSE)=0,"",VLOOKUP(H502,Übersichtsblatt!$F$14:$I$24,2,FALSE)),"")</f>
        <v/>
      </c>
      <c r="J502">
        <f t="shared" ca="1" si="43"/>
        <v>0</v>
      </c>
      <c r="K502">
        <v>11.5</v>
      </c>
    </row>
    <row r="503" spans="1:11">
      <c r="A503">
        <f t="shared" ca="1" si="44"/>
        <v>2026</v>
      </c>
      <c r="B503" s="140">
        <f t="shared" ca="1" si="45"/>
        <v>46157</v>
      </c>
      <c r="C503" t="str">
        <f ca="1">IFERROR(IF(VLOOKUP($B503,Übersichtsblatt!$F$64:$I$68,2,FALSE)=0,"",VLOOKUP($B503,Übersichtsblatt!$F$64:$I$68,2,FALSE)),"")</f>
        <v/>
      </c>
      <c r="D503">
        <f t="shared" ca="1" si="42"/>
        <v>0</v>
      </c>
      <c r="E503">
        <v>-11.5</v>
      </c>
      <c r="G503">
        <f t="shared" ca="1" si="46"/>
        <v>2026</v>
      </c>
      <c r="H503" s="140">
        <f t="shared" ca="1" si="47"/>
        <v>46157</v>
      </c>
      <c r="I503" t="str">
        <f ca="1">IFERROR(IF(VLOOKUP($H503,Übersichtsblatt!$F$14:$I$24,2,FALSE)=0,"",VLOOKUP(H503,Übersichtsblatt!$F$14:$I$24,2,FALSE)),"")</f>
        <v/>
      </c>
      <c r="J503">
        <f t="shared" ca="1" si="43"/>
        <v>0</v>
      </c>
      <c r="K503">
        <v>11.5</v>
      </c>
    </row>
    <row r="504" spans="1:11">
      <c r="A504">
        <f t="shared" ca="1" si="44"/>
        <v>2026</v>
      </c>
      <c r="B504" s="140">
        <f t="shared" ca="1" si="45"/>
        <v>46158</v>
      </c>
      <c r="C504" t="str">
        <f ca="1">IFERROR(IF(VLOOKUP($B504,Übersichtsblatt!$F$64:$I$68,2,FALSE)=0,"",VLOOKUP($B504,Übersichtsblatt!$F$64:$I$68,2,FALSE)),"")</f>
        <v/>
      </c>
      <c r="D504">
        <f t="shared" ca="1" si="42"/>
        <v>0</v>
      </c>
      <c r="E504">
        <v>-11.5</v>
      </c>
      <c r="G504">
        <f t="shared" ca="1" si="46"/>
        <v>2026</v>
      </c>
      <c r="H504" s="140">
        <f t="shared" ca="1" si="47"/>
        <v>46158</v>
      </c>
      <c r="I504" t="str">
        <f ca="1">IFERROR(IF(VLOOKUP($H504,Übersichtsblatt!$F$14:$I$24,2,FALSE)=0,"",VLOOKUP(H504,Übersichtsblatt!$F$14:$I$24,2,FALSE)),"")</f>
        <v/>
      </c>
      <c r="J504">
        <f t="shared" ca="1" si="43"/>
        <v>0</v>
      </c>
      <c r="K504">
        <v>11.5</v>
      </c>
    </row>
    <row r="505" spans="1:11">
      <c r="A505">
        <f t="shared" ca="1" si="44"/>
        <v>2026</v>
      </c>
      <c r="B505" s="140">
        <f t="shared" ca="1" si="45"/>
        <v>46159</v>
      </c>
      <c r="C505" t="str">
        <f ca="1">IFERROR(IF(VLOOKUP($B505,Übersichtsblatt!$F$64:$I$68,2,FALSE)=0,"",VLOOKUP($B505,Übersichtsblatt!$F$64:$I$68,2,FALSE)),"")</f>
        <v/>
      </c>
      <c r="D505">
        <f t="shared" ca="1" si="42"/>
        <v>0</v>
      </c>
      <c r="E505">
        <v>-11.5</v>
      </c>
      <c r="G505">
        <f t="shared" ca="1" si="46"/>
        <v>2026</v>
      </c>
      <c r="H505" s="140">
        <f t="shared" ca="1" si="47"/>
        <v>46159</v>
      </c>
      <c r="I505" t="str">
        <f ca="1">IFERROR(IF(VLOOKUP($H505,Übersichtsblatt!$F$14:$I$24,2,FALSE)=0,"",VLOOKUP(H505,Übersichtsblatt!$F$14:$I$24,2,FALSE)),"")</f>
        <v/>
      </c>
      <c r="J505">
        <f t="shared" ca="1" si="43"/>
        <v>0</v>
      </c>
      <c r="K505">
        <v>11.5</v>
      </c>
    </row>
    <row r="506" spans="1:11">
      <c r="A506">
        <f t="shared" ca="1" si="44"/>
        <v>2026</v>
      </c>
      <c r="B506" s="140">
        <f t="shared" ca="1" si="45"/>
        <v>46160</v>
      </c>
      <c r="C506" t="str">
        <f ca="1">IFERROR(IF(VLOOKUP($B506,Übersichtsblatt!$F$64:$I$68,2,FALSE)=0,"",VLOOKUP($B506,Übersichtsblatt!$F$64:$I$68,2,FALSE)),"")</f>
        <v/>
      </c>
      <c r="D506">
        <f t="shared" ca="1" si="42"/>
        <v>0</v>
      </c>
      <c r="E506">
        <v>-11.5</v>
      </c>
      <c r="G506">
        <f t="shared" ca="1" si="46"/>
        <v>2026</v>
      </c>
      <c r="H506" s="140">
        <f t="shared" ca="1" si="47"/>
        <v>46160</v>
      </c>
      <c r="I506" t="str">
        <f ca="1">IFERROR(IF(VLOOKUP($H506,Übersichtsblatt!$F$14:$I$24,2,FALSE)=0,"",VLOOKUP(H506,Übersichtsblatt!$F$14:$I$24,2,FALSE)),"")</f>
        <v/>
      </c>
      <c r="J506">
        <f t="shared" ca="1" si="43"/>
        <v>0</v>
      </c>
      <c r="K506">
        <v>11.5</v>
      </c>
    </row>
    <row r="507" spans="1:11">
      <c r="A507">
        <f t="shared" ca="1" si="44"/>
        <v>2026</v>
      </c>
      <c r="B507" s="140">
        <f t="shared" ca="1" si="45"/>
        <v>46161</v>
      </c>
      <c r="C507" t="str">
        <f ca="1">IFERROR(IF(VLOOKUP($B507,Übersichtsblatt!$F$64:$I$68,2,FALSE)=0,"",VLOOKUP($B507,Übersichtsblatt!$F$64:$I$68,2,FALSE)),"")</f>
        <v/>
      </c>
      <c r="D507">
        <f t="shared" ca="1" si="42"/>
        <v>0</v>
      </c>
      <c r="E507">
        <v>-11.5</v>
      </c>
      <c r="G507">
        <f t="shared" ca="1" si="46"/>
        <v>2026</v>
      </c>
      <c r="H507" s="140">
        <f t="shared" ca="1" si="47"/>
        <v>46161</v>
      </c>
      <c r="I507" t="str">
        <f ca="1">IFERROR(IF(VLOOKUP($H507,Übersichtsblatt!$F$14:$I$24,2,FALSE)=0,"",VLOOKUP(H507,Übersichtsblatt!$F$14:$I$24,2,FALSE)),"")</f>
        <v/>
      </c>
      <c r="J507">
        <f t="shared" ca="1" si="43"/>
        <v>0</v>
      </c>
      <c r="K507">
        <v>11.5</v>
      </c>
    </row>
    <row r="508" spans="1:11">
      <c r="A508">
        <f t="shared" ca="1" si="44"/>
        <v>2026</v>
      </c>
      <c r="B508" s="140">
        <f t="shared" ca="1" si="45"/>
        <v>46162</v>
      </c>
      <c r="C508" t="str">
        <f ca="1">IFERROR(IF(VLOOKUP($B508,Übersichtsblatt!$F$64:$I$68,2,FALSE)=0,"",VLOOKUP($B508,Übersichtsblatt!$F$64:$I$68,2,FALSE)),"")</f>
        <v/>
      </c>
      <c r="D508">
        <f t="shared" ca="1" si="42"/>
        <v>0</v>
      </c>
      <c r="E508">
        <v>-11.5</v>
      </c>
      <c r="G508">
        <f t="shared" ca="1" si="46"/>
        <v>2026</v>
      </c>
      <c r="H508" s="140">
        <f t="shared" ca="1" si="47"/>
        <v>46162</v>
      </c>
      <c r="I508" t="str">
        <f ca="1">IFERROR(IF(VLOOKUP($H508,Übersichtsblatt!$F$14:$I$24,2,FALSE)=0,"",VLOOKUP(H508,Übersichtsblatt!$F$14:$I$24,2,FALSE)),"")</f>
        <v/>
      </c>
      <c r="J508">
        <f t="shared" ca="1" si="43"/>
        <v>0</v>
      </c>
      <c r="K508">
        <v>11.5</v>
      </c>
    </row>
    <row r="509" spans="1:11">
      <c r="A509">
        <f t="shared" ca="1" si="44"/>
        <v>2026</v>
      </c>
      <c r="B509" s="140">
        <f t="shared" ca="1" si="45"/>
        <v>46163</v>
      </c>
      <c r="C509" t="str">
        <f ca="1">IFERROR(IF(VLOOKUP($B509,Übersichtsblatt!$F$64:$I$68,2,FALSE)=0,"",VLOOKUP($B509,Übersichtsblatt!$F$64:$I$68,2,FALSE)),"")</f>
        <v/>
      </c>
      <c r="D509">
        <f t="shared" ca="1" si="42"/>
        <v>0</v>
      </c>
      <c r="E509">
        <v>-11.5</v>
      </c>
      <c r="G509">
        <f t="shared" ca="1" si="46"/>
        <v>2026</v>
      </c>
      <c r="H509" s="140">
        <f t="shared" ca="1" si="47"/>
        <v>46163</v>
      </c>
      <c r="I509" t="str">
        <f ca="1">IFERROR(IF(VLOOKUP($H509,Übersichtsblatt!$F$14:$I$24,2,FALSE)=0,"",VLOOKUP(H509,Übersichtsblatt!$F$14:$I$24,2,FALSE)),"")</f>
        <v/>
      </c>
      <c r="J509">
        <f t="shared" ca="1" si="43"/>
        <v>0</v>
      </c>
      <c r="K509">
        <v>11.5</v>
      </c>
    </row>
    <row r="510" spans="1:11">
      <c r="A510">
        <f t="shared" ca="1" si="44"/>
        <v>2026</v>
      </c>
      <c r="B510" s="140">
        <f t="shared" ca="1" si="45"/>
        <v>46164</v>
      </c>
      <c r="C510" t="str">
        <f ca="1">IFERROR(IF(VLOOKUP($B510,Übersichtsblatt!$F$64:$I$68,2,FALSE)=0,"",VLOOKUP($B510,Übersichtsblatt!$F$64:$I$68,2,FALSE)),"")</f>
        <v/>
      </c>
      <c r="D510">
        <f t="shared" ca="1" si="42"/>
        <v>0</v>
      </c>
      <c r="E510">
        <v>-11.5</v>
      </c>
      <c r="G510">
        <f t="shared" ca="1" si="46"/>
        <v>2026</v>
      </c>
      <c r="H510" s="140">
        <f t="shared" ca="1" si="47"/>
        <v>46164</v>
      </c>
      <c r="I510" t="str">
        <f ca="1">IFERROR(IF(VLOOKUP($H510,Übersichtsblatt!$F$14:$I$24,2,FALSE)=0,"",VLOOKUP(H510,Übersichtsblatt!$F$14:$I$24,2,FALSE)),"")</f>
        <v/>
      </c>
      <c r="J510">
        <f t="shared" ca="1" si="43"/>
        <v>0</v>
      </c>
      <c r="K510">
        <v>11.5</v>
      </c>
    </row>
    <row r="511" spans="1:11">
      <c r="A511">
        <f t="shared" ca="1" si="44"/>
        <v>2026</v>
      </c>
      <c r="B511" s="140">
        <f t="shared" ca="1" si="45"/>
        <v>46165</v>
      </c>
      <c r="C511" t="str">
        <f ca="1">IFERROR(IF(VLOOKUP($B511,Übersichtsblatt!$F$64:$I$68,2,FALSE)=0,"",VLOOKUP($B511,Übersichtsblatt!$F$64:$I$68,2,FALSE)),"")</f>
        <v/>
      </c>
      <c r="D511">
        <f t="shared" ca="1" si="42"/>
        <v>0</v>
      </c>
      <c r="E511">
        <v>-11.5</v>
      </c>
      <c r="G511">
        <f t="shared" ca="1" si="46"/>
        <v>2026</v>
      </c>
      <c r="H511" s="140">
        <f t="shared" ca="1" si="47"/>
        <v>46165</v>
      </c>
      <c r="I511" t="str">
        <f ca="1">IFERROR(IF(VLOOKUP($H511,Übersichtsblatt!$F$14:$I$24,2,FALSE)=0,"",VLOOKUP(H511,Übersichtsblatt!$F$14:$I$24,2,FALSE)),"")</f>
        <v/>
      </c>
      <c r="J511">
        <f t="shared" ca="1" si="43"/>
        <v>0</v>
      </c>
      <c r="K511">
        <v>11.5</v>
      </c>
    </row>
    <row r="512" spans="1:11">
      <c r="A512">
        <f t="shared" ca="1" si="44"/>
        <v>2026</v>
      </c>
      <c r="B512" s="140">
        <f t="shared" ca="1" si="45"/>
        <v>46166</v>
      </c>
      <c r="C512" t="str">
        <f ca="1">IFERROR(IF(VLOOKUP($B512,Übersichtsblatt!$F$64:$I$68,2,FALSE)=0,"",VLOOKUP($B512,Übersichtsblatt!$F$64:$I$68,2,FALSE)),"")</f>
        <v/>
      </c>
      <c r="D512">
        <f t="shared" ca="1" si="42"/>
        <v>0</v>
      </c>
      <c r="E512">
        <v>-11.5</v>
      </c>
      <c r="G512">
        <f t="shared" ca="1" si="46"/>
        <v>2026</v>
      </c>
      <c r="H512" s="140">
        <f t="shared" ca="1" si="47"/>
        <v>46166</v>
      </c>
      <c r="I512" t="str">
        <f ca="1">IFERROR(IF(VLOOKUP($H512,Übersichtsblatt!$F$14:$I$24,2,FALSE)=0,"",VLOOKUP(H512,Übersichtsblatt!$F$14:$I$24,2,FALSE)),"")</f>
        <v/>
      </c>
      <c r="J512">
        <f t="shared" ca="1" si="43"/>
        <v>0</v>
      </c>
      <c r="K512">
        <v>11.5</v>
      </c>
    </row>
    <row r="513" spans="1:11">
      <c r="A513">
        <f t="shared" ca="1" si="44"/>
        <v>2026</v>
      </c>
      <c r="B513" s="140">
        <f t="shared" ca="1" si="45"/>
        <v>46167</v>
      </c>
      <c r="C513" t="str">
        <f ca="1">IFERROR(IF(VLOOKUP($B513,Übersichtsblatt!$F$64:$I$68,2,FALSE)=0,"",VLOOKUP($B513,Übersichtsblatt!$F$64:$I$68,2,FALSE)),"")</f>
        <v/>
      </c>
      <c r="D513">
        <f t="shared" ca="1" si="42"/>
        <v>0</v>
      </c>
      <c r="E513">
        <v>-11.5</v>
      </c>
      <c r="G513">
        <f t="shared" ca="1" si="46"/>
        <v>2026</v>
      </c>
      <c r="H513" s="140">
        <f t="shared" ca="1" si="47"/>
        <v>46167</v>
      </c>
      <c r="I513" t="str">
        <f ca="1">IFERROR(IF(VLOOKUP($H513,Übersichtsblatt!$F$14:$I$24,2,FALSE)=0,"",VLOOKUP(H513,Übersichtsblatt!$F$14:$I$24,2,FALSE)),"")</f>
        <v/>
      </c>
      <c r="J513">
        <f t="shared" ca="1" si="43"/>
        <v>0</v>
      </c>
      <c r="K513">
        <v>11.5</v>
      </c>
    </row>
    <row r="514" spans="1:11">
      <c r="A514">
        <f t="shared" ca="1" si="44"/>
        <v>2026</v>
      </c>
      <c r="B514" s="140">
        <f t="shared" ca="1" si="45"/>
        <v>46168</v>
      </c>
      <c r="C514" t="str">
        <f ca="1">IFERROR(IF(VLOOKUP($B514,Übersichtsblatt!$F$64:$I$68,2,FALSE)=0,"",VLOOKUP($B514,Übersichtsblatt!$F$64:$I$68,2,FALSE)),"")</f>
        <v/>
      </c>
      <c r="D514">
        <f t="shared" ca="1" si="42"/>
        <v>0</v>
      </c>
      <c r="E514">
        <v>-11.5</v>
      </c>
      <c r="G514">
        <f t="shared" ca="1" si="46"/>
        <v>2026</v>
      </c>
      <c r="H514" s="140">
        <f t="shared" ca="1" si="47"/>
        <v>46168</v>
      </c>
      <c r="I514" t="str">
        <f ca="1">IFERROR(IF(VLOOKUP($H514,Übersichtsblatt!$F$14:$I$24,2,FALSE)=0,"",VLOOKUP(H514,Übersichtsblatt!$F$14:$I$24,2,FALSE)),"")</f>
        <v/>
      </c>
      <c r="J514">
        <f t="shared" ca="1" si="43"/>
        <v>0</v>
      </c>
      <c r="K514">
        <v>11.5</v>
      </c>
    </row>
    <row r="515" spans="1:11">
      <c r="A515">
        <f t="shared" ca="1" si="44"/>
        <v>2026</v>
      </c>
      <c r="B515" s="140">
        <f t="shared" ca="1" si="45"/>
        <v>46169</v>
      </c>
      <c r="C515" t="str">
        <f ca="1">IFERROR(IF(VLOOKUP($B515,Übersichtsblatt!$F$64:$I$68,2,FALSE)=0,"",VLOOKUP($B515,Übersichtsblatt!$F$64:$I$68,2,FALSE)),"")</f>
        <v/>
      </c>
      <c r="D515">
        <f t="shared" ca="1" si="42"/>
        <v>0</v>
      </c>
      <c r="E515">
        <v>-11.5</v>
      </c>
      <c r="G515">
        <f t="shared" ca="1" si="46"/>
        <v>2026</v>
      </c>
      <c r="H515" s="140">
        <f t="shared" ca="1" si="47"/>
        <v>46169</v>
      </c>
      <c r="I515" t="str">
        <f ca="1">IFERROR(IF(VLOOKUP($H515,Übersichtsblatt!$F$14:$I$24,2,FALSE)=0,"",VLOOKUP(H515,Übersichtsblatt!$F$14:$I$24,2,FALSE)),"")</f>
        <v/>
      </c>
      <c r="J515">
        <f t="shared" ca="1" si="43"/>
        <v>0</v>
      </c>
      <c r="K515">
        <v>11.5</v>
      </c>
    </row>
    <row r="516" spans="1:11">
      <c r="A516">
        <f t="shared" ca="1" si="44"/>
        <v>2026</v>
      </c>
      <c r="B516" s="140">
        <f t="shared" ca="1" si="45"/>
        <v>46170</v>
      </c>
      <c r="C516" t="str">
        <f ca="1">IFERROR(IF(VLOOKUP($B516,Übersichtsblatt!$F$64:$I$68,2,FALSE)=0,"",VLOOKUP($B516,Übersichtsblatt!$F$64:$I$68,2,FALSE)),"")</f>
        <v/>
      </c>
      <c r="D516">
        <f t="shared" ca="1" si="42"/>
        <v>0</v>
      </c>
      <c r="E516">
        <v>-11.5</v>
      </c>
      <c r="G516">
        <f t="shared" ca="1" si="46"/>
        <v>2026</v>
      </c>
      <c r="H516" s="140">
        <f t="shared" ca="1" si="47"/>
        <v>46170</v>
      </c>
      <c r="I516" t="str">
        <f ca="1">IFERROR(IF(VLOOKUP($H516,Übersichtsblatt!$F$14:$I$24,2,FALSE)=0,"",VLOOKUP(H516,Übersichtsblatt!$F$14:$I$24,2,FALSE)),"")</f>
        <v/>
      </c>
      <c r="J516">
        <f t="shared" ca="1" si="43"/>
        <v>0</v>
      </c>
      <c r="K516">
        <v>11.5</v>
      </c>
    </row>
    <row r="517" spans="1:11">
      <c r="A517">
        <f t="shared" ca="1" si="44"/>
        <v>2026</v>
      </c>
      <c r="B517" s="140">
        <f t="shared" ca="1" si="45"/>
        <v>46171</v>
      </c>
      <c r="C517" t="str">
        <f ca="1">IFERROR(IF(VLOOKUP($B517,Übersichtsblatt!$F$64:$I$68,2,FALSE)=0,"",VLOOKUP($B517,Übersichtsblatt!$F$64:$I$68,2,FALSE)),"")</f>
        <v/>
      </c>
      <c r="D517">
        <f t="shared" ref="D517:D580" ca="1" si="48">IF($C517="",0,$E517)</f>
        <v>0</v>
      </c>
      <c r="E517">
        <v>-11.5</v>
      </c>
      <c r="G517">
        <f t="shared" ca="1" si="46"/>
        <v>2026</v>
      </c>
      <c r="H517" s="140">
        <f t="shared" ca="1" si="47"/>
        <v>46171</v>
      </c>
      <c r="I517" t="str">
        <f ca="1">IFERROR(IF(VLOOKUP($H517,Übersichtsblatt!$F$14:$I$24,2,FALSE)=0,"",VLOOKUP(H517,Übersichtsblatt!$F$14:$I$24,2,FALSE)),"")</f>
        <v/>
      </c>
      <c r="J517">
        <f t="shared" ref="J517:J580" ca="1" si="49">IF($I517="",0,$K517)</f>
        <v>0</v>
      </c>
      <c r="K517">
        <v>11.5</v>
      </c>
    </row>
    <row r="518" spans="1:11">
      <c r="A518">
        <f t="shared" ref="A518:A581" ca="1" si="50">YEAR(B518)</f>
        <v>2026</v>
      </c>
      <c r="B518" s="140">
        <f t="shared" ref="B518:B581" ca="1" si="51">B517+1</f>
        <v>46172</v>
      </c>
      <c r="C518" t="str">
        <f ca="1">IFERROR(IF(VLOOKUP($B518,Übersichtsblatt!$F$64:$I$68,2,FALSE)=0,"",VLOOKUP($B518,Übersichtsblatt!$F$64:$I$68,2,FALSE)),"")</f>
        <v/>
      </c>
      <c r="D518">
        <f t="shared" ca="1" si="48"/>
        <v>0</v>
      </c>
      <c r="E518">
        <v>-11.5</v>
      </c>
      <c r="G518">
        <f t="shared" ref="G518:G581" ca="1" si="52">YEAR(H518)</f>
        <v>2026</v>
      </c>
      <c r="H518" s="140">
        <f t="shared" ref="H518:H581" ca="1" si="53">H517+1</f>
        <v>46172</v>
      </c>
      <c r="I518" t="str">
        <f ca="1">IFERROR(IF(VLOOKUP($H518,Übersichtsblatt!$F$14:$I$24,2,FALSE)=0,"",VLOOKUP(H518,Übersichtsblatt!$F$14:$I$24,2,FALSE)),"")</f>
        <v/>
      </c>
      <c r="J518">
        <f t="shared" ca="1" si="49"/>
        <v>0</v>
      </c>
      <c r="K518">
        <v>11.5</v>
      </c>
    </row>
    <row r="519" spans="1:11">
      <c r="A519">
        <f t="shared" ca="1" si="50"/>
        <v>2026</v>
      </c>
      <c r="B519" s="140">
        <f t="shared" ca="1" si="51"/>
        <v>46173</v>
      </c>
      <c r="C519" t="str">
        <f ca="1">IFERROR(IF(VLOOKUP($B519,Übersichtsblatt!$F$64:$I$68,2,FALSE)=0,"",VLOOKUP($B519,Übersichtsblatt!$F$64:$I$68,2,FALSE)),"")</f>
        <v/>
      </c>
      <c r="D519">
        <f t="shared" ca="1" si="48"/>
        <v>0</v>
      </c>
      <c r="E519">
        <v>-11.5</v>
      </c>
      <c r="G519">
        <f t="shared" ca="1" si="52"/>
        <v>2026</v>
      </c>
      <c r="H519" s="140">
        <f t="shared" ca="1" si="53"/>
        <v>46173</v>
      </c>
      <c r="I519" t="str">
        <f ca="1">IFERROR(IF(VLOOKUP($H519,Übersichtsblatt!$F$14:$I$24,2,FALSE)=0,"",VLOOKUP(H519,Übersichtsblatt!$F$14:$I$24,2,FALSE)),"")</f>
        <v/>
      </c>
      <c r="J519">
        <f t="shared" ca="1" si="49"/>
        <v>0</v>
      </c>
      <c r="K519">
        <v>11.5</v>
      </c>
    </row>
    <row r="520" spans="1:11">
      <c r="A520">
        <f t="shared" ca="1" si="50"/>
        <v>2026</v>
      </c>
      <c r="B520" s="140">
        <f t="shared" ca="1" si="51"/>
        <v>46174</v>
      </c>
      <c r="C520" t="str">
        <f ca="1">IFERROR(IF(VLOOKUP($B520,Übersichtsblatt!$F$64:$I$68,2,FALSE)=0,"",VLOOKUP($B520,Übersichtsblatt!$F$64:$I$68,2,FALSE)),"")</f>
        <v/>
      </c>
      <c r="D520">
        <f t="shared" ca="1" si="48"/>
        <v>0</v>
      </c>
      <c r="E520">
        <v>-4.5</v>
      </c>
      <c r="G520">
        <f t="shared" ca="1" si="52"/>
        <v>2026</v>
      </c>
      <c r="H520" s="140">
        <f t="shared" ca="1" si="53"/>
        <v>46174</v>
      </c>
      <c r="I520" t="str">
        <f ca="1">IFERROR(IF(VLOOKUP($H520,Übersichtsblatt!$F$14:$I$24,2,FALSE)=0,"",VLOOKUP(H520,Übersichtsblatt!$F$14:$I$24,2,FALSE)),"")</f>
        <v/>
      </c>
      <c r="J520">
        <f t="shared" ca="1" si="49"/>
        <v>0</v>
      </c>
      <c r="K520">
        <v>4.5</v>
      </c>
    </row>
    <row r="521" spans="1:11">
      <c r="A521">
        <f t="shared" ca="1" si="50"/>
        <v>2026</v>
      </c>
      <c r="B521" s="140">
        <f t="shared" ca="1" si="51"/>
        <v>46175</v>
      </c>
      <c r="C521" t="str">
        <f ca="1">IFERROR(IF(VLOOKUP($B521,Übersichtsblatt!$F$64:$I$68,2,FALSE)=0,"",VLOOKUP($B521,Übersichtsblatt!$F$64:$I$68,2,FALSE)),"")</f>
        <v/>
      </c>
      <c r="D521">
        <f t="shared" ca="1" si="48"/>
        <v>0</v>
      </c>
      <c r="E521">
        <v>-4.5</v>
      </c>
      <c r="G521">
        <f t="shared" ca="1" si="52"/>
        <v>2026</v>
      </c>
      <c r="H521" s="140">
        <f t="shared" ca="1" si="53"/>
        <v>46175</v>
      </c>
      <c r="I521" t="str">
        <f ca="1">IFERROR(IF(VLOOKUP($H521,Übersichtsblatt!$F$14:$I$24,2,FALSE)=0,"",VLOOKUP(H521,Übersichtsblatt!$F$14:$I$24,2,FALSE)),"")</f>
        <v/>
      </c>
      <c r="J521">
        <f t="shared" ca="1" si="49"/>
        <v>0</v>
      </c>
      <c r="K521">
        <v>4.5</v>
      </c>
    </row>
    <row r="522" spans="1:11">
      <c r="A522">
        <f t="shared" ca="1" si="50"/>
        <v>2026</v>
      </c>
      <c r="B522" s="140">
        <f t="shared" ca="1" si="51"/>
        <v>46176</v>
      </c>
      <c r="C522" t="str">
        <f ca="1">IFERROR(IF(VLOOKUP($B522,Übersichtsblatt!$F$64:$I$68,2,FALSE)=0,"",VLOOKUP($B522,Übersichtsblatt!$F$64:$I$68,2,FALSE)),"")</f>
        <v/>
      </c>
      <c r="D522">
        <f t="shared" ca="1" si="48"/>
        <v>0</v>
      </c>
      <c r="E522">
        <v>-4.5</v>
      </c>
      <c r="G522">
        <f t="shared" ca="1" si="52"/>
        <v>2026</v>
      </c>
      <c r="H522" s="140">
        <f t="shared" ca="1" si="53"/>
        <v>46176</v>
      </c>
      <c r="I522" t="str">
        <f ca="1">IFERROR(IF(VLOOKUP($H522,Übersichtsblatt!$F$14:$I$24,2,FALSE)=0,"",VLOOKUP(H522,Übersichtsblatt!$F$14:$I$24,2,FALSE)),"")</f>
        <v/>
      </c>
      <c r="J522">
        <f t="shared" ca="1" si="49"/>
        <v>0</v>
      </c>
      <c r="K522">
        <v>4.5</v>
      </c>
    </row>
    <row r="523" spans="1:11">
      <c r="A523">
        <f t="shared" ca="1" si="50"/>
        <v>2026</v>
      </c>
      <c r="B523" s="140">
        <f t="shared" ca="1" si="51"/>
        <v>46177</v>
      </c>
      <c r="C523" t="str">
        <f ca="1">IFERROR(IF(VLOOKUP($B523,Übersichtsblatt!$F$64:$I$68,2,FALSE)=0,"",VLOOKUP($B523,Übersichtsblatt!$F$64:$I$68,2,FALSE)),"")</f>
        <v/>
      </c>
      <c r="D523">
        <f t="shared" ca="1" si="48"/>
        <v>0</v>
      </c>
      <c r="E523">
        <v>-4.5</v>
      </c>
      <c r="G523">
        <f t="shared" ca="1" si="52"/>
        <v>2026</v>
      </c>
      <c r="H523" s="140">
        <f t="shared" ca="1" si="53"/>
        <v>46177</v>
      </c>
      <c r="I523" t="str">
        <f ca="1">IFERROR(IF(VLOOKUP($H523,Übersichtsblatt!$F$14:$I$24,2,FALSE)=0,"",VLOOKUP(H523,Übersichtsblatt!$F$14:$I$24,2,FALSE)),"")</f>
        <v/>
      </c>
      <c r="J523">
        <f t="shared" ca="1" si="49"/>
        <v>0</v>
      </c>
      <c r="K523">
        <v>4.5</v>
      </c>
    </row>
    <row r="524" spans="1:11">
      <c r="A524">
        <f t="shared" ca="1" si="50"/>
        <v>2026</v>
      </c>
      <c r="B524" s="140">
        <f t="shared" ca="1" si="51"/>
        <v>46178</v>
      </c>
      <c r="C524" t="str">
        <f ca="1">IFERROR(IF(VLOOKUP($B524,Übersichtsblatt!$F$64:$I$68,2,FALSE)=0,"",VLOOKUP($B524,Übersichtsblatt!$F$64:$I$68,2,FALSE)),"")</f>
        <v/>
      </c>
      <c r="D524">
        <f t="shared" ca="1" si="48"/>
        <v>0</v>
      </c>
      <c r="E524">
        <v>-4.5</v>
      </c>
      <c r="G524">
        <f t="shared" ca="1" si="52"/>
        <v>2026</v>
      </c>
      <c r="H524" s="140">
        <f t="shared" ca="1" si="53"/>
        <v>46178</v>
      </c>
      <c r="I524" t="str">
        <f ca="1">IFERROR(IF(VLOOKUP($H524,Übersichtsblatt!$F$14:$I$24,2,FALSE)=0,"",VLOOKUP(H524,Übersichtsblatt!$F$14:$I$24,2,FALSE)),"")</f>
        <v/>
      </c>
      <c r="J524">
        <f t="shared" ca="1" si="49"/>
        <v>0</v>
      </c>
      <c r="K524">
        <v>4.5</v>
      </c>
    </row>
    <row r="525" spans="1:11">
      <c r="A525">
        <f t="shared" ca="1" si="50"/>
        <v>2026</v>
      </c>
      <c r="B525" s="140">
        <f t="shared" ca="1" si="51"/>
        <v>46179</v>
      </c>
      <c r="C525" t="str">
        <f ca="1">IFERROR(IF(VLOOKUP($B525,Übersichtsblatt!$F$64:$I$68,2,FALSE)=0,"",VLOOKUP($B525,Übersichtsblatt!$F$64:$I$68,2,FALSE)),"")</f>
        <v/>
      </c>
      <c r="D525">
        <f t="shared" ca="1" si="48"/>
        <v>0</v>
      </c>
      <c r="E525">
        <v>-4.5</v>
      </c>
      <c r="G525">
        <f t="shared" ca="1" si="52"/>
        <v>2026</v>
      </c>
      <c r="H525" s="140">
        <f t="shared" ca="1" si="53"/>
        <v>46179</v>
      </c>
      <c r="I525" t="str">
        <f ca="1">IFERROR(IF(VLOOKUP($H525,Übersichtsblatt!$F$14:$I$24,2,FALSE)=0,"",VLOOKUP(H525,Übersichtsblatt!$F$14:$I$24,2,FALSE)),"")</f>
        <v/>
      </c>
      <c r="J525">
        <f t="shared" ca="1" si="49"/>
        <v>0</v>
      </c>
      <c r="K525">
        <v>4.5</v>
      </c>
    </row>
    <row r="526" spans="1:11">
      <c r="A526">
        <f t="shared" ca="1" si="50"/>
        <v>2026</v>
      </c>
      <c r="B526" s="140">
        <f t="shared" ca="1" si="51"/>
        <v>46180</v>
      </c>
      <c r="C526" t="str">
        <f ca="1">IFERROR(IF(VLOOKUP($B526,Übersichtsblatt!$F$64:$I$68,2,FALSE)=0,"",VLOOKUP($B526,Übersichtsblatt!$F$64:$I$68,2,FALSE)),"")</f>
        <v/>
      </c>
      <c r="D526">
        <f t="shared" ca="1" si="48"/>
        <v>0</v>
      </c>
      <c r="E526">
        <v>-4.5</v>
      </c>
      <c r="G526">
        <f t="shared" ca="1" si="52"/>
        <v>2026</v>
      </c>
      <c r="H526" s="140">
        <f t="shared" ca="1" si="53"/>
        <v>46180</v>
      </c>
      <c r="I526" t="str">
        <f ca="1">IFERROR(IF(VLOOKUP($H526,Übersichtsblatt!$F$14:$I$24,2,FALSE)=0,"",VLOOKUP(H526,Übersichtsblatt!$F$14:$I$24,2,FALSE)),"")</f>
        <v/>
      </c>
      <c r="J526">
        <f t="shared" ca="1" si="49"/>
        <v>0</v>
      </c>
      <c r="K526">
        <v>4.5</v>
      </c>
    </row>
    <row r="527" spans="1:11">
      <c r="A527">
        <f t="shared" ca="1" si="50"/>
        <v>2026</v>
      </c>
      <c r="B527" s="140">
        <f t="shared" ca="1" si="51"/>
        <v>46181</v>
      </c>
      <c r="C527" t="str">
        <f ca="1">IFERROR(IF(VLOOKUP($B527,Übersichtsblatt!$F$64:$I$68,2,FALSE)=0,"",VLOOKUP($B527,Übersichtsblatt!$F$64:$I$68,2,FALSE)),"")</f>
        <v/>
      </c>
      <c r="D527">
        <f t="shared" ca="1" si="48"/>
        <v>0</v>
      </c>
      <c r="E527">
        <v>-4.5</v>
      </c>
      <c r="G527">
        <f t="shared" ca="1" si="52"/>
        <v>2026</v>
      </c>
      <c r="H527" s="140">
        <f t="shared" ca="1" si="53"/>
        <v>46181</v>
      </c>
      <c r="I527" t="str">
        <f ca="1">IFERROR(IF(VLOOKUP($H527,Übersichtsblatt!$F$14:$I$24,2,FALSE)=0,"",VLOOKUP(H527,Übersichtsblatt!$F$14:$I$24,2,FALSE)),"")</f>
        <v/>
      </c>
      <c r="J527">
        <f t="shared" ca="1" si="49"/>
        <v>0</v>
      </c>
      <c r="K527">
        <v>4.5</v>
      </c>
    </row>
    <row r="528" spans="1:11">
      <c r="A528">
        <f t="shared" ca="1" si="50"/>
        <v>2026</v>
      </c>
      <c r="B528" s="140">
        <f t="shared" ca="1" si="51"/>
        <v>46182</v>
      </c>
      <c r="C528" t="str">
        <f ca="1">IFERROR(IF(VLOOKUP($B528,Übersichtsblatt!$F$64:$I$68,2,FALSE)=0,"",VLOOKUP($B528,Übersichtsblatt!$F$64:$I$68,2,FALSE)),"")</f>
        <v/>
      </c>
      <c r="D528">
        <f t="shared" ca="1" si="48"/>
        <v>0</v>
      </c>
      <c r="E528">
        <v>-4.5</v>
      </c>
      <c r="G528">
        <f t="shared" ca="1" si="52"/>
        <v>2026</v>
      </c>
      <c r="H528" s="140">
        <f t="shared" ca="1" si="53"/>
        <v>46182</v>
      </c>
      <c r="I528" t="str">
        <f ca="1">IFERROR(IF(VLOOKUP($H528,Übersichtsblatt!$F$14:$I$24,2,FALSE)=0,"",VLOOKUP(H528,Übersichtsblatt!$F$14:$I$24,2,FALSE)),"")</f>
        <v/>
      </c>
      <c r="J528">
        <f t="shared" ca="1" si="49"/>
        <v>0</v>
      </c>
      <c r="K528">
        <v>4.5</v>
      </c>
    </row>
    <row r="529" spans="1:11">
      <c r="A529">
        <f t="shared" ca="1" si="50"/>
        <v>2026</v>
      </c>
      <c r="B529" s="140">
        <f t="shared" ca="1" si="51"/>
        <v>46183</v>
      </c>
      <c r="C529" t="str">
        <f ca="1">IFERROR(IF(VLOOKUP($B529,Übersichtsblatt!$F$64:$I$68,2,FALSE)=0,"",VLOOKUP($B529,Übersichtsblatt!$F$64:$I$68,2,FALSE)),"")</f>
        <v/>
      </c>
      <c r="D529">
        <f t="shared" ca="1" si="48"/>
        <v>0</v>
      </c>
      <c r="E529">
        <v>-4.5</v>
      </c>
      <c r="G529">
        <f t="shared" ca="1" si="52"/>
        <v>2026</v>
      </c>
      <c r="H529" s="140">
        <f t="shared" ca="1" si="53"/>
        <v>46183</v>
      </c>
      <c r="I529" t="str">
        <f ca="1">IFERROR(IF(VLOOKUP($H529,Übersichtsblatt!$F$14:$I$24,2,FALSE)=0,"",VLOOKUP(H529,Übersichtsblatt!$F$14:$I$24,2,FALSE)),"")</f>
        <v/>
      </c>
      <c r="J529">
        <f t="shared" ca="1" si="49"/>
        <v>0</v>
      </c>
      <c r="K529">
        <v>4.5</v>
      </c>
    </row>
    <row r="530" spans="1:11">
      <c r="A530">
        <f t="shared" ca="1" si="50"/>
        <v>2026</v>
      </c>
      <c r="B530" s="140">
        <f t="shared" ca="1" si="51"/>
        <v>46184</v>
      </c>
      <c r="C530" t="str">
        <f ca="1">IFERROR(IF(VLOOKUP($B530,Übersichtsblatt!$F$64:$I$68,2,FALSE)=0,"",VLOOKUP($B530,Übersichtsblatt!$F$64:$I$68,2,FALSE)),"")</f>
        <v/>
      </c>
      <c r="D530">
        <f t="shared" ca="1" si="48"/>
        <v>0</v>
      </c>
      <c r="E530">
        <v>-4.5</v>
      </c>
      <c r="G530">
        <f t="shared" ca="1" si="52"/>
        <v>2026</v>
      </c>
      <c r="H530" s="140">
        <f t="shared" ca="1" si="53"/>
        <v>46184</v>
      </c>
      <c r="I530" t="str">
        <f ca="1">IFERROR(IF(VLOOKUP($H530,Übersichtsblatt!$F$14:$I$24,2,FALSE)=0,"",VLOOKUP(H530,Übersichtsblatt!$F$14:$I$24,2,FALSE)),"")</f>
        <v/>
      </c>
      <c r="J530">
        <f t="shared" ca="1" si="49"/>
        <v>0</v>
      </c>
      <c r="K530">
        <v>4.5</v>
      </c>
    </row>
    <row r="531" spans="1:11">
      <c r="A531">
        <f t="shared" ca="1" si="50"/>
        <v>2026</v>
      </c>
      <c r="B531" s="140">
        <f t="shared" ca="1" si="51"/>
        <v>46185</v>
      </c>
      <c r="C531" t="str">
        <f ca="1">IFERROR(IF(VLOOKUP($B531,Übersichtsblatt!$F$64:$I$68,2,FALSE)=0,"",VLOOKUP($B531,Übersichtsblatt!$F$64:$I$68,2,FALSE)),"")</f>
        <v/>
      </c>
      <c r="D531">
        <f t="shared" ca="1" si="48"/>
        <v>0</v>
      </c>
      <c r="E531">
        <v>-4.5</v>
      </c>
      <c r="G531">
        <f t="shared" ca="1" si="52"/>
        <v>2026</v>
      </c>
      <c r="H531" s="140">
        <f t="shared" ca="1" si="53"/>
        <v>46185</v>
      </c>
      <c r="I531" t="str">
        <f ca="1">IFERROR(IF(VLOOKUP($H531,Übersichtsblatt!$F$14:$I$24,2,FALSE)=0,"",VLOOKUP(H531,Übersichtsblatt!$F$14:$I$24,2,FALSE)),"")</f>
        <v/>
      </c>
      <c r="J531">
        <f t="shared" ca="1" si="49"/>
        <v>0</v>
      </c>
      <c r="K531">
        <v>4.5</v>
      </c>
    </row>
    <row r="532" spans="1:11">
      <c r="A532">
        <f t="shared" ca="1" si="50"/>
        <v>2026</v>
      </c>
      <c r="B532" s="140">
        <f t="shared" ca="1" si="51"/>
        <v>46186</v>
      </c>
      <c r="C532" t="str">
        <f ca="1">IFERROR(IF(VLOOKUP($B532,Übersichtsblatt!$F$64:$I$68,2,FALSE)=0,"",VLOOKUP($B532,Übersichtsblatt!$F$64:$I$68,2,FALSE)),"")</f>
        <v/>
      </c>
      <c r="D532">
        <f t="shared" ca="1" si="48"/>
        <v>0</v>
      </c>
      <c r="E532">
        <v>-4.5</v>
      </c>
      <c r="G532">
        <f t="shared" ca="1" si="52"/>
        <v>2026</v>
      </c>
      <c r="H532" s="140">
        <f t="shared" ca="1" si="53"/>
        <v>46186</v>
      </c>
      <c r="I532" t="str">
        <f ca="1">IFERROR(IF(VLOOKUP($H532,Übersichtsblatt!$F$14:$I$24,2,FALSE)=0,"",VLOOKUP(H532,Übersichtsblatt!$F$14:$I$24,2,FALSE)),"")</f>
        <v/>
      </c>
      <c r="J532">
        <f t="shared" ca="1" si="49"/>
        <v>0</v>
      </c>
      <c r="K532">
        <v>4.5</v>
      </c>
    </row>
    <row r="533" spans="1:11">
      <c r="A533">
        <f t="shared" ca="1" si="50"/>
        <v>2026</v>
      </c>
      <c r="B533" s="140">
        <f t="shared" ca="1" si="51"/>
        <v>46187</v>
      </c>
      <c r="C533" t="str">
        <f ca="1">IFERROR(IF(VLOOKUP($B533,Übersichtsblatt!$F$64:$I$68,2,FALSE)=0,"",VLOOKUP($B533,Übersichtsblatt!$F$64:$I$68,2,FALSE)),"")</f>
        <v/>
      </c>
      <c r="D533">
        <f t="shared" ca="1" si="48"/>
        <v>0</v>
      </c>
      <c r="E533">
        <v>-4.5</v>
      </c>
      <c r="G533">
        <f t="shared" ca="1" si="52"/>
        <v>2026</v>
      </c>
      <c r="H533" s="140">
        <f t="shared" ca="1" si="53"/>
        <v>46187</v>
      </c>
      <c r="I533" t="str">
        <f ca="1">IFERROR(IF(VLOOKUP($H533,Übersichtsblatt!$F$14:$I$24,2,FALSE)=0,"",VLOOKUP(H533,Übersichtsblatt!$F$14:$I$24,2,FALSE)),"")</f>
        <v/>
      </c>
      <c r="J533">
        <f t="shared" ca="1" si="49"/>
        <v>0</v>
      </c>
      <c r="K533">
        <v>4.5</v>
      </c>
    </row>
    <row r="534" spans="1:11">
      <c r="A534">
        <f t="shared" ca="1" si="50"/>
        <v>2026</v>
      </c>
      <c r="B534" s="140">
        <f t="shared" ca="1" si="51"/>
        <v>46188</v>
      </c>
      <c r="C534" t="str">
        <f ca="1">IFERROR(IF(VLOOKUP($B534,Übersichtsblatt!$F$64:$I$68,2,FALSE)=0,"",VLOOKUP($B534,Übersichtsblatt!$F$64:$I$68,2,FALSE)),"")</f>
        <v/>
      </c>
      <c r="D534">
        <f t="shared" ca="1" si="48"/>
        <v>0</v>
      </c>
      <c r="E534">
        <v>-4.5</v>
      </c>
      <c r="G534">
        <f t="shared" ca="1" si="52"/>
        <v>2026</v>
      </c>
      <c r="H534" s="140">
        <f t="shared" ca="1" si="53"/>
        <v>46188</v>
      </c>
      <c r="I534" t="str">
        <f ca="1">IFERROR(IF(VLOOKUP($H534,Übersichtsblatt!$F$14:$I$24,2,FALSE)=0,"",VLOOKUP(H534,Übersichtsblatt!$F$14:$I$24,2,FALSE)),"")</f>
        <v/>
      </c>
      <c r="J534">
        <f t="shared" ca="1" si="49"/>
        <v>0</v>
      </c>
      <c r="K534">
        <v>4.5</v>
      </c>
    </row>
    <row r="535" spans="1:11">
      <c r="A535">
        <f t="shared" ca="1" si="50"/>
        <v>2026</v>
      </c>
      <c r="B535" s="140">
        <f t="shared" ca="1" si="51"/>
        <v>46189</v>
      </c>
      <c r="C535" t="str">
        <f ca="1">IFERROR(IF(VLOOKUP($B535,Übersichtsblatt!$F$64:$I$68,2,FALSE)=0,"",VLOOKUP($B535,Übersichtsblatt!$F$64:$I$68,2,FALSE)),"")</f>
        <v/>
      </c>
      <c r="D535">
        <f t="shared" ca="1" si="48"/>
        <v>0</v>
      </c>
      <c r="E535">
        <v>-4.5</v>
      </c>
      <c r="G535">
        <f t="shared" ca="1" si="52"/>
        <v>2026</v>
      </c>
      <c r="H535" s="140">
        <f t="shared" ca="1" si="53"/>
        <v>46189</v>
      </c>
      <c r="I535" t="str">
        <f ca="1">IFERROR(IF(VLOOKUP($H535,Übersichtsblatt!$F$14:$I$24,2,FALSE)=0,"",VLOOKUP(H535,Übersichtsblatt!$F$14:$I$24,2,FALSE)),"")</f>
        <v/>
      </c>
      <c r="J535">
        <f t="shared" ca="1" si="49"/>
        <v>0</v>
      </c>
      <c r="K535">
        <v>4.5</v>
      </c>
    </row>
    <row r="536" spans="1:11">
      <c r="A536">
        <f t="shared" ca="1" si="50"/>
        <v>2026</v>
      </c>
      <c r="B536" s="140">
        <f t="shared" ca="1" si="51"/>
        <v>46190</v>
      </c>
      <c r="C536" t="str">
        <f ca="1">IFERROR(IF(VLOOKUP($B536,Übersichtsblatt!$F$64:$I$68,2,FALSE)=0,"",VLOOKUP($B536,Übersichtsblatt!$F$64:$I$68,2,FALSE)),"")</f>
        <v/>
      </c>
      <c r="D536">
        <f t="shared" ca="1" si="48"/>
        <v>0</v>
      </c>
      <c r="E536">
        <v>-4.5</v>
      </c>
      <c r="G536">
        <f t="shared" ca="1" si="52"/>
        <v>2026</v>
      </c>
      <c r="H536" s="140">
        <f t="shared" ca="1" si="53"/>
        <v>46190</v>
      </c>
      <c r="I536" t="str">
        <f ca="1">IFERROR(IF(VLOOKUP($H536,Übersichtsblatt!$F$14:$I$24,2,FALSE)=0,"",VLOOKUP(H536,Übersichtsblatt!$F$14:$I$24,2,FALSE)),"")</f>
        <v/>
      </c>
      <c r="J536">
        <f t="shared" ca="1" si="49"/>
        <v>0</v>
      </c>
      <c r="K536">
        <v>4.5</v>
      </c>
    </row>
    <row r="537" spans="1:11">
      <c r="A537">
        <f t="shared" ca="1" si="50"/>
        <v>2026</v>
      </c>
      <c r="B537" s="140">
        <f t="shared" ca="1" si="51"/>
        <v>46191</v>
      </c>
      <c r="C537" t="str">
        <f ca="1">IFERROR(IF(VLOOKUP($B537,Übersichtsblatt!$F$64:$I$68,2,FALSE)=0,"",VLOOKUP($B537,Übersichtsblatt!$F$64:$I$68,2,FALSE)),"")</f>
        <v/>
      </c>
      <c r="D537">
        <f t="shared" ca="1" si="48"/>
        <v>0</v>
      </c>
      <c r="E537">
        <v>-4.5</v>
      </c>
      <c r="G537">
        <f t="shared" ca="1" si="52"/>
        <v>2026</v>
      </c>
      <c r="H537" s="140">
        <f t="shared" ca="1" si="53"/>
        <v>46191</v>
      </c>
      <c r="I537" t="str">
        <f ca="1">IFERROR(IF(VLOOKUP($H537,Übersichtsblatt!$F$14:$I$24,2,FALSE)=0,"",VLOOKUP(H537,Übersichtsblatt!$F$14:$I$24,2,FALSE)),"")</f>
        <v/>
      </c>
      <c r="J537">
        <f t="shared" ca="1" si="49"/>
        <v>0</v>
      </c>
      <c r="K537">
        <v>4.5</v>
      </c>
    </row>
    <row r="538" spans="1:11">
      <c r="A538">
        <f t="shared" ca="1" si="50"/>
        <v>2026</v>
      </c>
      <c r="B538" s="140">
        <f t="shared" ca="1" si="51"/>
        <v>46192</v>
      </c>
      <c r="C538" t="str">
        <f ca="1">IFERROR(IF(VLOOKUP($B538,Übersichtsblatt!$F$64:$I$68,2,FALSE)=0,"",VLOOKUP($B538,Übersichtsblatt!$F$64:$I$68,2,FALSE)),"")</f>
        <v/>
      </c>
      <c r="D538">
        <f t="shared" ca="1" si="48"/>
        <v>0</v>
      </c>
      <c r="E538">
        <v>-4.5</v>
      </c>
      <c r="G538">
        <f t="shared" ca="1" si="52"/>
        <v>2026</v>
      </c>
      <c r="H538" s="140">
        <f t="shared" ca="1" si="53"/>
        <v>46192</v>
      </c>
      <c r="I538" t="str">
        <f ca="1">IFERROR(IF(VLOOKUP($H538,Übersichtsblatt!$F$14:$I$24,2,FALSE)=0,"",VLOOKUP(H538,Übersichtsblatt!$F$14:$I$24,2,FALSE)),"")</f>
        <v/>
      </c>
      <c r="J538">
        <f t="shared" ca="1" si="49"/>
        <v>0</v>
      </c>
      <c r="K538">
        <v>4.5</v>
      </c>
    </row>
    <row r="539" spans="1:11">
      <c r="A539">
        <f t="shared" ca="1" si="50"/>
        <v>2026</v>
      </c>
      <c r="B539" s="140">
        <f t="shared" ca="1" si="51"/>
        <v>46193</v>
      </c>
      <c r="C539" t="str">
        <f ca="1">IFERROR(IF(VLOOKUP($B539,Übersichtsblatt!$F$64:$I$68,2,FALSE)=0,"",VLOOKUP($B539,Übersichtsblatt!$F$64:$I$68,2,FALSE)),"")</f>
        <v/>
      </c>
      <c r="D539">
        <f t="shared" ca="1" si="48"/>
        <v>0</v>
      </c>
      <c r="E539">
        <v>-4.5</v>
      </c>
      <c r="G539">
        <f t="shared" ca="1" si="52"/>
        <v>2026</v>
      </c>
      <c r="H539" s="140">
        <f t="shared" ca="1" si="53"/>
        <v>46193</v>
      </c>
      <c r="I539" t="str">
        <f ca="1">IFERROR(IF(VLOOKUP($H539,Übersichtsblatt!$F$14:$I$24,2,FALSE)=0,"",VLOOKUP(H539,Übersichtsblatt!$F$14:$I$24,2,FALSE)),"")</f>
        <v/>
      </c>
      <c r="J539">
        <f t="shared" ca="1" si="49"/>
        <v>0</v>
      </c>
      <c r="K539">
        <v>4.5</v>
      </c>
    </row>
    <row r="540" spans="1:11">
      <c r="A540">
        <f t="shared" ca="1" si="50"/>
        <v>2026</v>
      </c>
      <c r="B540" s="140">
        <f t="shared" ca="1" si="51"/>
        <v>46194</v>
      </c>
      <c r="C540" t="str">
        <f ca="1">IFERROR(IF(VLOOKUP($B540,Übersichtsblatt!$F$64:$I$68,2,FALSE)=0,"",VLOOKUP($B540,Übersichtsblatt!$F$64:$I$68,2,FALSE)),"")</f>
        <v/>
      </c>
      <c r="D540">
        <f t="shared" ca="1" si="48"/>
        <v>0</v>
      </c>
      <c r="E540">
        <v>-4.5</v>
      </c>
      <c r="G540">
        <f t="shared" ca="1" si="52"/>
        <v>2026</v>
      </c>
      <c r="H540" s="140">
        <f t="shared" ca="1" si="53"/>
        <v>46194</v>
      </c>
      <c r="I540" t="str">
        <f ca="1">IFERROR(IF(VLOOKUP($H540,Übersichtsblatt!$F$14:$I$24,2,FALSE)=0,"",VLOOKUP(H540,Übersichtsblatt!$F$14:$I$24,2,FALSE)),"")</f>
        <v/>
      </c>
      <c r="J540">
        <f t="shared" ca="1" si="49"/>
        <v>0</v>
      </c>
      <c r="K540">
        <v>4.5</v>
      </c>
    </row>
    <row r="541" spans="1:11">
      <c r="A541">
        <f t="shared" ca="1" si="50"/>
        <v>2026</v>
      </c>
      <c r="B541" s="140">
        <f t="shared" ca="1" si="51"/>
        <v>46195</v>
      </c>
      <c r="C541" t="str">
        <f ca="1">IFERROR(IF(VLOOKUP($B541,Übersichtsblatt!$F$64:$I$68,2,FALSE)=0,"",VLOOKUP($B541,Übersichtsblatt!$F$64:$I$68,2,FALSE)),"")</f>
        <v/>
      </c>
      <c r="D541">
        <f t="shared" ca="1" si="48"/>
        <v>0</v>
      </c>
      <c r="E541">
        <v>-4.5</v>
      </c>
      <c r="G541">
        <f t="shared" ca="1" si="52"/>
        <v>2026</v>
      </c>
      <c r="H541" s="140">
        <f t="shared" ca="1" si="53"/>
        <v>46195</v>
      </c>
      <c r="I541" t="str">
        <f ca="1">IFERROR(IF(VLOOKUP($H541,Übersichtsblatt!$F$14:$I$24,2,FALSE)=0,"",VLOOKUP(H541,Übersichtsblatt!$F$14:$I$24,2,FALSE)),"")</f>
        <v/>
      </c>
      <c r="J541">
        <f t="shared" ca="1" si="49"/>
        <v>0</v>
      </c>
      <c r="K541">
        <v>4.5</v>
      </c>
    </row>
    <row r="542" spans="1:11">
      <c r="A542">
        <f t="shared" ca="1" si="50"/>
        <v>2026</v>
      </c>
      <c r="B542" s="140">
        <f t="shared" ca="1" si="51"/>
        <v>46196</v>
      </c>
      <c r="C542" t="str">
        <f ca="1">IFERROR(IF(VLOOKUP($B542,Übersichtsblatt!$F$64:$I$68,2,FALSE)=0,"",VLOOKUP($B542,Übersichtsblatt!$F$64:$I$68,2,FALSE)),"")</f>
        <v/>
      </c>
      <c r="D542">
        <f t="shared" ca="1" si="48"/>
        <v>0</v>
      </c>
      <c r="E542">
        <v>-4.5</v>
      </c>
      <c r="G542">
        <f t="shared" ca="1" si="52"/>
        <v>2026</v>
      </c>
      <c r="H542" s="140">
        <f t="shared" ca="1" si="53"/>
        <v>46196</v>
      </c>
      <c r="I542" t="str">
        <f ca="1">IFERROR(IF(VLOOKUP($H542,Übersichtsblatt!$F$14:$I$24,2,FALSE)=0,"",VLOOKUP(H542,Übersichtsblatt!$F$14:$I$24,2,FALSE)),"")</f>
        <v/>
      </c>
      <c r="J542">
        <f t="shared" ca="1" si="49"/>
        <v>0</v>
      </c>
      <c r="K542">
        <v>4.5</v>
      </c>
    </row>
    <row r="543" spans="1:11">
      <c r="A543">
        <f t="shared" ca="1" si="50"/>
        <v>2026</v>
      </c>
      <c r="B543" s="140">
        <f t="shared" ca="1" si="51"/>
        <v>46197</v>
      </c>
      <c r="C543" t="str">
        <f ca="1">IFERROR(IF(VLOOKUP($B543,Übersichtsblatt!$F$64:$I$68,2,FALSE)=0,"",VLOOKUP($B543,Übersichtsblatt!$F$64:$I$68,2,FALSE)),"")</f>
        <v/>
      </c>
      <c r="D543">
        <f t="shared" ca="1" si="48"/>
        <v>0</v>
      </c>
      <c r="E543">
        <v>-4.5</v>
      </c>
      <c r="G543">
        <f t="shared" ca="1" si="52"/>
        <v>2026</v>
      </c>
      <c r="H543" s="140">
        <f t="shared" ca="1" si="53"/>
        <v>46197</v>
      </c>
      <c r="I543" t="str">
        <f ca="1">IFERROR(IF(VLOOKUP($H543,Übersichtsblatt!$F$14:$I$24,2,FALSE)=0,"",VLOOKUP(H543,Übersichtsblatt!$F$14:$I$24,2,FALSE)),"")</f>
        <v/>
      </c>
      <c r="J543">
        <f t="shared" ca="1" si="49"/>
        <v>0</v>
      </c>
      <c r="K543">
        <v>4.5</v>
      </c>
    </row>
    <row r="544" spans="1:11">
      <c r="A544">
        <f t="shared" ca="1" si="50"/>
        <v>2026</v>
      </c>
      <c r="B544" s="140">
        <f t="shared" ca="1" si="51"/>
        <v>46198</v>
      </c>
      <c r="C544" t="str">
        <f ca="1">IFERROR(IF(VLOOKUP($B544,Übersichtsblatt!$F$64:$I$68,2,FALSE)=0,"",VLOOKUP($B544,Übersichtsblatt!$F$64:$I$68,2,FALSE)),"")</f>
        <v/>
      </c>
      <c r="D544">
        <f t="shared" ca="1" si="48"/>
        <v>0</v>
      </c>
      <c r="E544">
        <v>-4.5</v>
      </c>
      <c r="G544">
        <f t="shared" ca="1" si="52"/>
        <v>2026</v>
      </c>
      <c r="H544" s="140">
        <f t="shared" ca="1" si="53"/>
        <v>46198</v>
      </c>
      <c r="I544" t="str">
        <f ca="1">IFERROR(IF(VLOOKUP($H544,Übersichtsblatt!$F$14:$I$24,2,FALSE)=0,"",VLOOKUP(H544,Übersichtsblatt!$F$14:$I$24,2,FALSE)),"")</f>
        <v/>
      </c>
      <c r="J544">
        <f t="shared" ca="1" si="49"/>
        <v>0</v>
      </c>
      <c r="K544">
        <v>4.5</v>
      </c>
    </row>
    <row r="545" spans="1:11">
      <c r="A545">
        <f t="shared" ca="1" si="50"/>
        <v>2026</v>
      </c>
      <c r="B545" s="140">
        <f t="shared" ca="1" si="51"/>
        <v>46199</v>
      </c>
      <c r="C545" t="str">
        <f ca="1">IFERROR(IF(VLOOKUP($B545,Übersichtsblatt!$F$64:$I$68,2,FALSE)=0,"",VLOOKUP($B545,Übersichtsblatt!$F$64:$I$68,2,FALSE)),"")</f>
        <v/>
      </c>
      <c r="D545">
        <f t="shared" ca="1" si="48"/>
        <v>0</v>
      </c>
      <c r="E545">
        <v>-4.5</v>
      </c>
      <c r="G545">
        <f t="shared" ca="1" si="52"/>
        <v>2026</v>
      </c>
      <c r="H545" s="140">
        <f t="shared" ca="1" si="53"/>
        <v>46199</v>
      </c>
      <c r="I545" t="str">
        <f ca="1">IFERROR(IF(VLOOKUP($H545,Übersichtsblatt!$F$14:$I$24,2,FALSE)=0,"",VLOOKUP(H545,Übersichtsblatt!$F$14:$I$24,2,FALSE)),"")</f>
        <v/>
      </c>
      <c r="J545">
        <f t="shared" ca="1" si="49"/>
        <v>0</v>
      </c>
      <c r="K545">
        <v>4.5</v>
      </c>
    </row>
    <row r="546" spans="1:11">
      <c r="A546">
        <f t="shared" ca="1" si="50"/>
        <v>2026</v>
      </c>
      <c r="B546" s="140">
        <f t="shared" ca="1" si="51"/>
        <v>46200</v>
      </c>
      <c r="C546" t="str">
        <f ca="1">IFERROR(IF(VLOOKUP($B546,Übersichtsblatt!$F$64:$I$68,2,FALSE)=0,"",VLOOKUP($B546,Übersichtsblatt!$F$64:$I$68,2,FALSE)),"")</f>
        <v/>
      </c>
      <c r="D546">
        <f t="shared" ca="1" si="48"/>
        <v>0</v>
      </c>
      <c r="E546">
        <v>-4.5</v>
      </c>
      <c r="G546">
        <f t="shared" ca="1" si="52"/>
        <v>2026</v>
      </c>
      <c r="H546" s="140">
        <f t="shared" ca="1" si="53"/>
        <v>46200</v>
      </c>
      <c r="I546" t="str">
        <f ca="1">IFERROR(IF(VLOOKUP($H546,Übersichtsblatt!$F$14:$I$24,2,FALSE)=0,"",VLOOKUP(H546,Übersichtsblatt!$F$14:$I$24,2,FALSE)),"")</f>
        <v/>
      </c>
      <c r="J546">
        <f t="shared" ca="1" si="49"/>
        <v>0</v>
      </c>
      <c r="K546">
        <v>4.5</v>
      </c>
    </row>
    <row r="547" spans="1:11">
      <c r="A547">
        <f t="shared" ca="1" si="50"/>
        <v>2026</v>
      </c>
      <c r="B547" s="140">
        <f t="shared" ca="1" si="51"/>
        <v>46201</v>
      </c>
      <c r="C547" t="str">
        <f ca="1">IFERROR(IF(VLOOKUP($B547,Übersichtsblatt!$F$64:$I$68,2,FALSE)=0,"",VLOOKUP($B547,Übersichtsblatt!$F$64:$I$68,2,FALSE)),"")</f>
        <v/>
      </c>
      <c r="D547">
        <f t="shared" ca="1" si="48"/>
        <v>0</v>
      </c>
      <c r="E547">
        <v>-4.5</v>
      </c>
      <c r="G547">
        <f t="shared" ca="1" si="52"/>
        <v>2026</v>
      </c>
      <c r="H547" s="140">
        <f t="shared" ca="1" si="53"/>
        <v>46201</v>
      </c>
      <c r="I547" t="str">
        <f ca="1">IFERROR(IF(VLOOKUP($H547,Übersichtsblatt!$F$14:$I$24,2,FALSE)=0,"",VLOOKUP(H547,Übersichtsblatt!$F$14:$I$24,2,FALSE)),"")</f>
        <v/>
      </c>
      <c r="J547">
        <f t="shared" ca="1" si="49"/>
        <v>0</v>
      </c>
      <c r="K547">
        <v>4.5</v>
      </c>
    </row>
    <row r="548" spans="1:11">
      <c r="A548">
        <f t="shared" ca="1" si="50"/>
        <v>2026</v>
      </c>
      <c r="B548" s="140">
        <f t="shared" ca="1" si="51"/>
        <v>46202</v>
      </c>
      <c r="C548" t="str">
        <f ca="1">IFERROR(IF(VLOOKUP($B548,Übersichtsblatt!$F$64:$I$68,2,FALSE)=0,"",VLOOKUP($B548,Übersichtsblatt!$F$64:$I$68,2,FALSE)),"")</f>
        <v/>
      </c>
      <c r="D548">
        <f t="shared" ca="1" si="48"/>
        <v>0</v>
      </c>
      <c r="E548">
        <v>-4.5</v>
      </c>
      <c r="G548">
        <f t="shared" ca="1" si="52"/>
        <v>2026</v>
      </c>
      <c r="H548" s="140">
        <f t="shared" ca="1" si="53"/>
        <v>46202</v>
      </c>
      <c r="I548" t="str">
        <f ca="1">IFERROR(IF(VLOOKUP($H548,Übersichtsblatt!$F$14:$I$24,2,FALSE)=0,"",VLOOKUP(H548,Übersichtsblatt!$F$14:$I$24,2,FALSE)),"")</f>
        <v/>
      </c>
      <c r="J548">
        <f t="shared" ca="1" si="49"/>
        <v>0</v>
      </c>
      <c r="K548">
        <v>4.5</v>
      </c>
    </row>
    <row r="549" spans="1:11">
      <c r="A549">
        <f t="shared" ca="1" si="50"/>
        <v>2026</v>
      </c>
      <c r="B549" s="140">
        <f t="shared" ca="1" si="51"/>
        <v>46203</v>
      </c>
      <c r="C549" t="str">
        <f ca="1">IFERROR(IF(VLOOKUP($B549,Übersichtsblatt!$F$64:$I$68,2,FALSE)=0,"",VLOOKUP($B549,Übersichtsblatt!$F$64:$I$68,2,FALSE)),"")</f>
        <v/>
      </c>
      <c r="D549">
        <f t="shared" ca="1" si="48"/>
        <v>0</v>
      </c>
      <c r="E549">
        <v>-4.5</v>
      </c>
      <c r="G549">
        <f t="shared" ca="1" si="52"/>
        <v>2026</v>
      </c>
      <c r="H549" s="140">
        <f t="shared" ca="1" si="53"/>
        <v>46203</v>
      </c>
      <c r="I549" t="str">
        <f ca="1">IFERROR(IF(VLOOKUP($H549,Übersichtsblatt!$F$14:$I$24,2,FALSE)=0,"",VLOOKUP(H549,Übersichtsblatt!$F$14:$I$24,2,FALSE)),"")</f>
        <v/>
      </c>
      <c r="J549">
        <f t="shared" ca="1" si="49"/>
        <v>0</v>
      </c>
      <c r="K549">
        <v>4.5</v>
      </c>
    </row>
    <row r="550" spans="1:11">
      <c r="A550">
        <f t="shared" ca="1" si="50"/>
        <v>2026</v>
      </c>
      <c r="B550" s="140">
        <f t="shared" ca="1" si="51"/>
        <v>46204</v>
      </c>
      <c r="C550" t="str">
        <f ca="1">IFERROR(IF(VLOOKUP($B550,Übersichtsblatt!$F$64:$I$68,2,FALSE)=0,"",VLOOKUP($B550,Übersichtsblatt!$F$64:$I$68,2,FALSE)),"")</f>
        <v/>
      </c>
      <c r="D550">
        <f t="shared" ca="1" si="48"/>
        <v>0</v>
      </c>
      <c r="E550">
        <v>-8.5</v>
      </c>
      <c r="G550">
        <f t="shared" ca="1" si="52"/>
        <v>2026</v>
      </c>
      <c r="H550" s="140">
        <f t="shared" ca="1" si="53"/>
        <v>46204</v>
      </c>
      <c r="I550" t="str">
        <f ca="1">IFERROR(IF(VLOOKUP($H550,Übersichtsblatt!$F$14:$I$24,2,FALSE)=0,"",VLOOKUP(H550,Übersichtsblatt!$F$14:$I$24,2,FALSE)),"")</f>
        <v/>
      </c>
      <c r="J550">
        <f t="shared" ca="1" si="49"/>
        <v>0</v>
      </c>
      <c r="K550">
        <v>8.5</v>
      </c>
    </row>
    <row r="551" spans="1:11">
      <c r="A551">
        <f t="shared" ca="1" si="50"/>
        <v>2026</v>
      </c>
      <c r="B551" s="140">
        <f t="shared" ca="1" si="51"/>
        <v>46205</v>
      </c>
      <c r="C551" t="str">
        <f ca="1">IFERROR(IF(VLOOKUP($B551,Übersichtsblatt!$F$64:$I$68,2,FALSE)=0,"",VLOOKUP($B551,Übersichtsblatt!$F$64:$I$68,2,FALSE)),"")</f>
        <v/>
      </c>
      <c r="D551">
        <f t="shared" ca="1" si="48"/>
        <v>0</v>
      </c>
      <c r="E551">
        <v>-8.5</v>
      </c>
      <c r="G551">
        <f t="shared" ca="1" si="52"/>
        <v>2026</v>
      </c>
      <c r="H551" s="140">
        <f t="shared" ca="1" si="53"/>
        <v>46205</v>
      </c>
      <c r="I551" t="str">
        <f ca="1">IFERROR(IF(VLOOKUP($H551,Übersichtsblatt!$F$14:$I$24,2,FALSE)=0,"",VLOOKUP(H551,Übersichtsblatt!$F$14:$I$24,2,FALSE)),"")</f>
        <v/>
      </c>
      <c r="J551">
        <f t="shared" ca="1" si="49"/>
        <v>0</v>
      </c>
      <c r="K551">
        <v>8.5</v>
      </c>
    </row>
    <row r="552" spans="1:11">
      <c r="A552">
        <f t="shared" ca="1" si="50"/>
        <v>2026</v>
      </c>
      <c r="B552" s="140">
        <f t="shared" ca="1" si="51"/>
        <v>46206</v>
      </c>
      <c r="C552" t="str">
        <f ca="1">IFERROR(IF(VLOOKUP($B552,Übersichtsblatt!$F$64:$I$68,2,FALSE)=0,"",VLOOKUP($B552,Übersichtsblatt!$F$64:$I$68,2,FALSE)),"")</f>
        <v/>
      </c>
      <c r="D552">
        <f t="shared" ca="1" si="48"/>
        <v>0</v>
      </c>
      <c r="E552">
        <v>-8.5</v>
      </c>
      <c r="G552">
        <f t="shared" ca="1" si="52"/>
        <v>2026</v>
      </c>
      <c r="H552" s="140">
        <f t="shared" ca="1" si="53"/>
        <v>46206</v>
      </c>
      <c r="I552" t="str">
        <f ca="1">IFERROR(IF(VLOOKUP($H552,Übersichtsblatt!$F$14:$I$24,2,FALSE)=0,"",VLOOKUP(H552,Übersichtsblatt!$F$14:$I$24,2,FALSE)),"")</f>
        <v/>
      </c>
      <c r="J552">
        <f t="shared" ca="1" si="49"/>
        <v>0</v>
      </c>
      <c r="K552">
        <v>8.5</v>
      </c>
    </row>
    <row r="553" spans="1:11">
      <c r="A553">
        <f t="shared" ca="1" si="50"/>
        <v>2026</v>
      </c>
      <c r="B553" s="140">
        <f t="shared" ca="1" si="51"/>
        <v>46207</v>
      </c>
      <c r="C553" t="str">
        <f ca="1">IFERROR(IF(VLOOKUP($B553,Übersichtsblatt!$F$64:$I$68,2,FALSE)=0,"",VLOOKUP($B553,Übersichtsblatt!$F$64:$I$68,2,FALSE)),"")</f>
        <v/>
      </c>
      <c r="D553">
        <f t="shared" ca="1" si="48"/>
        <v>0</v>
      </c>
      <c r="E553">
        <v>-8.5</v>
      </c>
      <c r="G553">
        <f t="shared" ca="1" si="52"/>
        <v>2026</v>
      </c>
      <c r="H553" s="140">
        <f t="shared" ca="1" si="53"/>
        <v>46207</v>
      </c>
      <c r="I553" t="str">
        <f ca="1">IFERROR(IF(VLOOKUP($H553,Übersichtsblatt!$F$14:$I$24,2,FALSE)=0,"",VLOOKUP(H553,Übersichtsblatt!$F$14:$I$24,2,FALSE)),"")</f>
        <v/>
      </c>
      <c r="J553">
        <f t="shared" ca="1" si="49"/>
        <v>0</v>
      </c>
      <c r="K553">
        <v>8.5</v>
      </c>
    </row>
    <row r="554" spans="1:11">
      <c r="A554">
        <f t="shared" ca="1" si="50"/>
        <v>2026</v>
      </c>
      <c r="B554" s="140">
        <f t="shared" ca="1" si="51"/>
        <v>46208</v>
      </c>
      <c r="C554" t="str">
        <f ca="1">IFERROR(IF(VLOOKUP($B554,Übersichtsblatt!$F$64:$I$68,2,FALSE)=0,"",VLOOKUP($B554,Übersichtsblatt!$F$64:$I$68,2,FALSE)),"")</f>
        <v/>
      </c>
      <c r="D554">
        <f t="shared" ca="1" si="48"/>
        <v>0</v>
      </c>
      <c r="E554">
        <v>-8.5</v>
      </c>
      <c r="G554">
        <f t="shared" ca="1" si="52"/>
        <v>2026</v>
      </c>
      <c r="H554" s="140">
        <f t="shared" ca="1" si="53"/>
        <v>46208</v>
      </c>
      <c r="I554" t="str">
        <f ca="1">IFERROR(IF(VLOOKUP($H554,Übersichtsblatt!$F$14:$I$24,2,FALSE)=0,"",VLOOKUP(H554,Übersichtsblatt!$F$14:$I$24,2,FALSE)),"")</f>
        <v/>
      </c>
      <c r="J554">
        <f t="shared" ca="1" si="49"/>
        <v>0</v>
      </c>
      <c r="K554">
        <v>8.5</v>
      </c>
    </row>
    <row r="555" spans="1:11">
      <c r="A555">
        <f t="shared" ca="1" si="50"/>
        <v>2026</v>
      </c>
      <c r="B555" s="140">
        <f t="shared" ca="1" si="51"/>
        <v>46209</v>
      </c>
      <c r="C555" t="str">
        <f ca="1">IFERROR(IF(VLOOKUP($B555,Übersichtsblatt!$F$64:$I$68,2,FALSE)=0,"",VLOOKUP($B555,Übersichtsblatt!$F$64:$I$68,2,FALSE)),"")</f>
        <v/>
      </c>
      <c r="D555">
        <f t="shared" ca="1" si="48"/>
        <v>0</v>
      </c>
      <c r="E555">
        <v>-8.5</v>
      </c>
      <c r="G555">
        <f t="shared" ca="1" si="52"/>
        <v>2026</v>
      </c>
      <c r="H555" s="140">
        <f t="shared" ca="1" si="53"/>
        <v>46209</v>
      </c>
      <c r="I555" t="str">
        <f ca="1">IFERROR(IF(VLOOKUP($H555,Übersichtsblatt!$F$14:$I$24,2,FALSE)=0,"",VLOOKUP(H555,Übersichtsblatt!$F$14:$I$24,2,FALSE)),"")</f>
        <v/>
      </c>
      <c r="J555">
        <f t="shared" ca="1" si="49"/>
        <v>0</v>
      </c>
      <c r="K555">
        <v>8.5</v>
      </c>
    </row>
    <row r="556" spans="1:11">
      <c r="A556">
        <f t="shared" ca="1" si="50"/>
        <v>2026</v>
      </c>
      <c r="B556" s="140">
        <f t="shared" ca="1" si="51"/>
        <v>46210</v>
      </c>
      <c r="C556" t="str">
        <f ca="1">IFERROR(IF(VLOOKUP($B556,Übersichtsblatt!$F$64:$I$68,2,FALSE)=0,"",VLOOKUP($B556,Übersichtsblatt!$F$64:$I$68,2,FALSE)),"")</f>
        <v/>
      </c>
      <c r="D556">
        <f t="shared" ca="1" si="48"/>
        <v>0</v>
      </c>
      <c r="E556">
        <v>-8.5</v>
      </c>
      <c r="G556">
        <f t="shared" ca="1" si="52"/>
        <v>2026</v>
      </c>
      <c r="H556" s="140">
        <f t="shared" ca="1" si="53"/>
        <v>46210</v>
      </c>
      <c r="I556" t="str">
        <f ca="1">IFERROR(IF(VLOOKUP($H556,Übersichtsblatt!$F$14:$I$24,2,FALSE)=0,"",VLOOKUP(H556,Übersichtsblatt!$F$14:$I$24,2,FALSE)),"")</f>
        <v/>
      </c>
      <c r="J556">
        <f t="shared" ca="1" si="49"/>
        <v>0</v>
      </c>
      <c r="K556">
        <v>8.5</v>
      </c>
    </row>
    <row r="557" spans="1:11">
      <c r="A557">
        <f t="shared" ca="1" si="50"/>
        <v>2026</v>
      </c>
      <c r="B557" s="140">
        <f t="shared" ca="1" si="51"/>
        <v>46211</v>
      </c>
      <c r="C557" t="str">
        <f ca="1">IFERROR(IF(VLOOKUP($B557,Übersichtsblatt!$F$64:$I$68,2,FALSE)=0,"",VLOOKUP($B557,Übersichtsblatt!$F$64:$I$68,2,FALSE)),"")</f>
        <v/>
      </c>
      <c r="D557">
        <f t="shared" ca="1" si="48"/>
        <v>0</v>
      </c>
      <c r="E557">
        <v>-8.5</v>
      </c>
      <c r="G557">
        <f t="shared" ca="1" si="52"/>
        <v>2026</v>
      </c>
      <c r="H557" s="140">
        <f t="shared" ca="1" si="53"/>
        <v>46211</v>
      </c>
      <c r="I557" t="str">
        <f ca="1">IFERROR(IF(VLOOKUP($H557,Übersichtsblatt!$F$14:$I$24,2,FALSE)=0,"",VLOOKUP(H557,Übersichtsblatt!$F$14:$I$24,2,FALSE)),"")</f>
        <v/>
      </c>
      <c r="J557">
        <f t="shared" ca="1" si="49"/>
        <v>0</v>
      </c>
      <c r="K557">
        <v>8.5</v>
      </c>
    </row>
    <row r="558" spans="1:11">
      <c r="A558">
        <f t="shared" ca="1" si="50"/>
        <v>2026</v>
      </c>
      <c r="B558" s="140">
        <f t="shared" ca="1" si="51"/>
        <v>46212</v>
      </c>
      <c r="C558" t="str">
        <f ca="1">IFERROR(IF(VLOOKUP($B558,Übersichtsblatt!$F$64:$I$68,2,FALSE)=0,"",VLOOKUP($B558,Übersichtsblatt!$F$64:$I$68,2,FALSE)),"")</f>
        <v/>
      </c>
      <c r="D558">
        <f t="shared" ca="1" si="48"/>
        <v>0</v>
      </c>
      <c r="E558">
        <v>-8.5</v>
      </c>
      <c r="G558">
        <f t="shared" ca="1" si="52"/>
        <v>2026</v>
      </c>
      <c r="H558" s="140">
        <f t="shared" ca="1" si="53"/>
        <v>46212</v>
      </c>
      <c r="I558" t="str">
        <f ca="1">IFERROR(IF(VLOOKUP($H558,Übersichtsblatt!$F$14:$I$24,2,FALSE)=0,"",VLOOKUP(H558,Übersichtsblatt!$F$14:$I$24,2,FALSE)),"")</f>
        <v/>
      </c>
      <c r="J558">
        <f t="shared" ca="1" si="49"/>
        <v>0</v>
      </c>
      <c r="K558">
        <v>8.5</v>
      </c>
    </row>
    <row r="559" spans="1:11">
      <c r="A559">
        <f t="shared" ca="1" si="50"/>
        <v>2026</v>
      </c>
      <c r="B559" s="140">
        <f t="shared" ca="1" si="51"/>
        <v>46213</v>
      </c>
      <c r="C559" t="str">
        <f ca="1">IFERROR(IF(VLOOKUP($B559,Übersichtsblatt!$F$64:$I$68,2,FALSE)=0,"",VLOOKUP($B559,Übersichtsblatt!$F$64:$I$68,2,FALSE)),"")</f>
        <v/>
      </c>
      <c r="D559">
        <f t="shared" ca="1" si="48"/>
        <v>0</v>
      </c>
      <c r="E559">
        <v>-8.5</v>
      </c>
      <c r="G559">
        <f t="shared" ca="1" si="52"/>
        <v>2026</v>
      </c>
      <c r="H559" s="140">
        <f t="shared" ca="1" si="53"/>
        <v>46213</v>
      </c>
      <c r="I559" t="str">
        <f ca="1">IFERROR(IF(VLOOKUP($H559,Übersichtsblatt!$F$14:$I$24,2,FALSE)=0,"",VLOOKUP(H559,Übersichtsblatt!$F$14:$I$24,2,FALSE)),"")</f>
        <v/>
      </c>
      <c r="J559">
        <f t="shared" ca="1" si="49"/>
        <v>0</v>
      </c>
      <c r="K559">
        <v>8.5</v>
      </c>
    </row>
    <row r="560" spans="1:11">
      <c r="A560">
        <f t="shared" ca="1" si="50"/>
        <v>2026</v>
      </c>
      <c r="B560" s="140">
        <f t="shared" ca="1" si="51"/>
        <v>46214</v>
      </c>
      <c r="C560" t="str">
        <f ca="1">IFERROR(IF(VLOOKUP($B560,Übersichtsblatt!$F$64:$I$68,2,FALSE)=0,"",VLOOKUP($B560,Übersichtsblatt!$F$64:$I$68,2,FALSE)),"")</f>
        <v/>
      </c>
      <c r="D560">
        <f t="shared" ca="1" si="48"/>
        <v>0</v>
      </c>
      <c r="E560">
        <v>-8.5</v>
      </c>
      <c r="G560">
        <f t="shared" ca="1" si="52"/>
        <v>2026</v>
      </c>
      <c r="H560" s="140">
        <f t="shared" ca="1" si="53"/>
        <v>46214</v>
      </c>
      <c r="I560" t="str">
        <f ca="1">IFERROR(IF(VLOOKUP($H560,Übersichtsblatt!$F$14:$I$24,2,FALSE)=0,"",VLOOKUP(H560,Übersichtsblatt!$F$14:$I$24,2,FALSE)),"")</f>
        <v/>
      </c>
      <c r="J560">
        <f t="shared" ca="1" si="49"/>
        <v>0</v>
      </c>
      <c r="K560">
        <v>8.5</v>
      </c>
    </row>
    <row r="561" spans="1:11">
      <c r="A561">
        <f t="shared" ca="1" si="50"/>
        <v>2026</v>
      </c>
      <c r="B561" s="140">
        <f t="shared" ca="1" si="51"/>
        <v>46215</v>
      </c>
      <c r="C561" t="str">
        <f ca="1">IFERROR(IF(VLOOKUP($B561,Übersichtsblatt!$F$64:$I$68,2,FALSE)=0,"",VLOOKUP($B561,Übersichtsblatt!$F$64:$I$68,2,FALSE)),"")</f>
        <v/>
      </c>
      <c r="D561">
        <f t="shared" ca="1" si="48"/>
        <v>0</v>
      </c>
      <c r="E561">
        <v>-8.5</v>
      </c>
      <c r="G561">
        <f t="shared" ca="1" si="52"/>
        <v>2026</v>
      </c>
      <c r="H561" s="140">
        <f t="shared" ca="1" si="53"/>
        <v>46215</v>
      </c>
      <c r="I561" t="str">
        <f ca="1">IFERROR(IF(VLOOKUP($H561,Übersichtsblatt!$F$14:$I$24,2,FALSE)=0,"",VLOOKUP(H561,Übersichtsblatt!$F$14:$I$24,2,FALSE)),"")</f>
        <v/>
      </c>
      <c r="J561">
        <f t="shared" ca="1" si="49"/>
        <v>0</v>
      </c>
      <c r="K561">
        <v>8.5</v>
      </c>
    </row>
    <row r="562" spans="1:11">
      <c r="A562">
        <f t="shared" ca="1" si="50"/>
        <v>2026</v>
      </c>
      <c r="B562" s="140">
        <f t="shared" ca="1" si="51"/>
        <v>46216</v>
      </c>
      <c r="C562" t="str">
        <f ca="1">IFERROR(IF(VLOOKUP($B562,Übersichtsblatt!$F$64:$I$68,2,FALSE)=0,"",VLOOKUP($B562,Übersichtsblatt!$F$64:$I$68,2,FALSE)),"")</f>
        <v/>
      </c>
      <c r="D562">
        <f t="shared" ca="1" si="48"/>
        <v>0</v>
      </c>
      <c r="E562">
        <v>-8.5</v>
      </c>
      <c r="G562">
        <f t="shared" ca="1" si="52"/>
        <v>2026</v>
      </c>
      <c r="H562" s="140">
        <f t="shared" ca="1" si="53"/>
        <v>46216</v>
      </c>
      <c r="I562" t="str">
        <f ca="1">IFERROR(IF(VLOOKUP($H562,Übersichtsblatt!$F$14:$I$24,2,FALSE)=0,"",VLOOKUP(H562,Übersichtsblatt!$F$14:$I$24,2,FALSE)),"")</f>
        <v/>
      </c>
      <c r="J562">
        <f t="shared" ca="1" si="49"/>
        <v>0</v>
      </c>
      <c r="K562">
        <v>8.5</v>
      </c>
    </row>
    <row r="563" spans="1:11">
      <c r="A563">
        <f t="shared" ca="1" si="50"/>
        <v>2026</v>
      </c>
      <c r="B563" s="140">
        <f t="shared" ca="1" si="51"/>
        <v>46217</v>
      </c>
      <c r="C563" t="str">
        <f ca="1">IFERROR(IF(VLOOKUP($B563,Übersichtsblatt!$F$64:$I$68,2,FALSE)=0,"",VLOOKUP($B563,Übersichtsblatt!$F$64:$I$68,2,FALSE)),"")</f>
        <v/>
      </c>
      <c r="D563">
        <f t="shared" ca="1" si="48"/>
        <v>0</v>
      </c>
      <c r="E563">
        <v>-8.5</v>
      </c>
      <c r="G563">
        <f t="shared" ca="1" si="52"/>
        <v>2026</v>
      </c>
      <c r="H563" s="140">
        <f t="shared" ca="1" si="53"/>
        <v>46217</v>
      </c>
      <c r="I563" t="str">
        <f ca="1">IFERROR(IF(VLOOKUP($H563,Übersichtsblatt!$F$14:$I$24,2,FALSE)=0,"",VLOOKUP(H563,Übersichtsblatt!$F$14:$I$24,2,FALSE)),"")</f>
        <v/>
      </c>
      <c r="J563">
        <f t="shared" ca="1" si="49"/>
        <v>0</v>
      </c>
      <c r="K563">
        <v>8.5</v>
      </c>
    </row>
    <row r="564" spans="1:11">
      <c r="A564">
        <f t="shared" ca="1" si="50"/>
        <v>2026</v>
      </c>
      <c r="B564" s="140">
        <f t="shared" ca="1" si="51"/>
        <v>46218</v>
      </c>
      <c r="C564" t="str">
        <f ca="1">IFERROR(IF(VLOOKUP($B564,Übersichtsblatt!$F$64:$I$68,2,FALSE)=0,"",VLOOKUP($B564,Übersichtsblatt!$F$64:$I$68,2,FALSE)),"")</f>
        <v/>
      </c>
      <c r="D564">
        <f t="shared" ca="1" si="48"/>
        <v>0</v>
      </c>
      <c r="E564">
        <v>-8.5</v>
      </c>
      <c r="G564">
        <f t="shared" ca="1" si="52"/>
        <v>2026</v>
      </c>
      <c r="H564" s="140">
        <f t="shared" ca="1" si="53"/>
        <v>46218</v>
      </c>
      <c r="I564" t="str">
        <f ca="1">IFERROR(IF(VLOOKUP($H564,Übersichtsblatt!$F$14:$I$24,2,FALSE)=0,"",VLOOKUP(H564,Übersichtsblatt!$F$14:$I$24,2,FALSE)),"")</f>
        <v/>
      </c>
      <c r="J564">
        <f t="shared" ca="1" si="49"/>
        <v>0</v>
      </c>
      <c r="K564">
        <v>8.5</v>
      </c>
    </row>
    <row r="565" spans="1:11">
      <c r="A565">
        <f t="shared" ca="1" si="50"/>
        <v>2026</v>
      </c>
      <c r="B565" s="140">
        <f t="shared" ca="1" si="51"/>
        <v>46219</v>
      </c>
      <c r="C565" t="str">
        <f ca="1">IFERROR(IF(VLOOKUP($B565,Übersichtsblatt!$F$64:$I$68,2,FALSE)=0,"",VLOOKUP($B565,Übersichtsblatt!$F$64:$I$68,2,FALSE)),"")</f>
        <v/>
      </c>
      <c r="D565">
        <f t="shared" ca="1" si="48"/>
        <v>0</v>
      </c>
      <c r="E565">
        <v>-8.5</v>
      </c>
      <c r="G565">
        <f t="shared" ca="1" si="52"/>
        <v>2026</v>
      </c>
      <c r="H565" s="140">
        <f t="shared" ca="1" si="53"/>
        <v>46219</v>
      </c>
      <c r="I565" t="str">
        <f ca="1">IFERROR(IF(VLOOKUP($H565,Übersichtsblatt!$F$14:$I$24,2,FALSE)=0,"",VLOOKUP(H565,Übersichtsblatt!$F$14:$I$24,2,FALSE)),"")</f>
        <v/>
      </c>
      <c r="J565">
        <f t="shared" ca="1" si="49"/>
        <v>0</v>
      </c>
      <c r="K565">
        <v>8.5</v>
      </c>
    </row>
    <row r="566" spans="1:11">
      <c r="A566">
        <f t="shared" ca="1" si="50"/>
        <v>2026</v>
      </c>
      <c r="B566" s="140">
        <f t="shared" ca="1" si="51"/>
        <v>46220</v>
      </c>
      <c r="C566" t="str">
        <f ca="1">IFERROR(IF(VLOOKUP($B566,Übersichtsblatt!$F$64:$I$68,2,FALSE)=0,"",VLOOKUP($B566,Übersichtsblatt!$F$64:$I$68,2,FALSE)),"")</f>
        <v/>
      </c>
      <c r="D566">
        <f t="shared" ca="1" si="48"/>
        <v>0</v>
      </c>
      <c r="E566">
        <v>-8.5</v>
      </c>
      <c r="G566">
        <f t="shared" ca="1" si="52"/>
        <v>2026</v>
      </c>
      <c r="H566" s="140">
        <f t="shared" ca="1" si="53"/>
        <v>46220</v>
      </c>
      <c r="I566" t="str">
        <f ca="1">IFERROR(IF(VLOOKUP($H566,Übersichtsblatt!$F$14:$I$24,2,FALSE)=0,"",VLOOKUP(H566,Übersichtsblatt!$F$14:$I$24,2,FALSE)),"")</f>
        <v/>
      </c>
      <c r="J566">
        <f t="shared" ca="1" si="49"/>
        <v>0</v>
      </c>
      <c r="K566">
        <v>8.5</v>
      </c>
    </row>
    <row r="567" spans="1:11">
      <c r="A567">
        <f t="shared" ca="1" si="50"/>
        <v>2026</v>
      </c>
      <c r="B567" s="140">
        <f t="shared" ca="1" si="51"/>
        <v>46221</v>
      </c>
      <c r="C567" t="str">
        <f ca="1">IFERROR(IF(VLOOKUP($B567,Übersichtsblatt!$F$64:$I$68,2,FALSE)=0,"",VLOOKUP($B567,Übersichtsblatt!$F$64:$I$68,2,FALSE)),"")</f>
        <v/>
      </c>
      <c r="D567">
        <f t="shared" ca="1" si="48"/>
        <v>0</v>
      </c>
      <c r="E567">
        <v>-8.5</v>
      </c>
      <c r="G567">
        <f t="shared" ca="1" si="52"/>
        <v>2026</v>
      </c>
      <c r="H567" s="140">
        <f t="shared" ca="1" si="53"/>
        <v>46221</v>
      </c>
      <c r="I567" t="str">
        <f ca="1">IFERROR(IF(VLOOKUP($H567,Übersichtsblatt!$F$14:$I$24,2,FALSE)=0,"",VLOOKUP(H567,Übersichtsblatt!$F$14:$I$24,2,FALSE)),"")</f>
        <v/>
      </c>
      <c r="J567">
        <f t="shared" ca="1" si="49"/>
        <v>0</v>
      </c>
      <c r="K567">
        <v>8.5</v>
      </c>
    </row>
    <row r="568" spans="1:11">
      <c r="A568">
        <f t="shared" ca="1" si="50"/>
        <v>2026</v>
      </c>
      <c r="B568" s="140">
        <f t="shared" ca="1" si="51"/>
        <v>46222</v>
      </c>
      <c r="C568" t="str">
        <f ca="1">IFERROR(IF(VLOOKUP($B568,Übersichtsblatt!$F$64:$I$68,2,FALSE)=0,"",VLOOKUP($B568,Übersichtsblatt!$F$64:$I$68,2,FALSE)),"")</f>
        <v/>
      </c>
      <c r="D568">
        <f t="shared" ca="1" si="48"/>
        <v>0</v>
      </c>
      <c r="E568">
        <v>-8.5</v>
      </c>
      <c r="G568">
        <f t="shared" ca="1" si="52"/>
        <v>2026</v>
      </c>
      <c r="H568" s="140">
        <f t="shared" ca="1" si="53"/>
        <v>46222</v>
      </c>
      <c r="I568" t="str">
        <f ca="1">IFERROR(IF(VLOOKUP($H568,Übersichtsblatt!$F$14:$I$24,2,FALSE)=0,"",VLOOKUP(H568,Übersichtsblatt!$F$14:$I$24,2,FALSE)),"")</f>
        <v/>
      </c>
      <c r="J568">
        <f t="shared" ca="1" si="49"/>
        <v>0</v>
      </c>
      <c r="K568">
        <v>8.5</v>
      </c>
    </row>
    <row r="569" spans="1:11">
      <c r="A569">
        <f t="shared" ca="1" si="50"/>
        <v>2026</v>
      </c>
      <c r="B569" s="140">
        <f t="shared" ca="1" si="51"/>
        <v>46223</v>
      </c>
      <c r="C569" t="str">
        <f ca="1">IFERROR(IF(VLOOKUP($B569,Übersichtsblatt!$F$64:$I$68,2,FALSE)=0,"",VLOOKUP($B569,Übersichtsblatt!$F$64:$I$68,2,FALSE)),"")</f>
        <v/>
      </c>
      <c r="D569">
        <f t="shared" ca="1" si="48"/>
        <v>0</v>
      </c>
      <c r="E569">
        <v>-8.5</v>
      </c>
      <c r="G569">
        <f t="shared" ca="1" si="52"/>
        <v>2026</v>
      </c>
      <c r="H569" s="140">
        <f t="shared" ca="1" si="53"/>
        <v>46223</v>
      </c>
      <c r="I569" t="str">
        <f ca="1">IFERROR(IF(VLOOKUP($H569,Übersichtsblatt!$F$14:$I$24,2,FALSE)=0,"",VLOOKUP(H569,Übersichtsblatt!$F$14:$I$24,2,FALSE)),"")</f>
        <v/>
      </c>
      <c r="J569">
        <f t="shared" ca="1" si="49"/>
        <v>0</v>
      </c>
      <c r="K569">
        <v>8.5</v>
      </c>
    </row>
    <row r="570" spans="1:11">
      <c r="A570">
        <f t="shared" ca="1" si="50"/>
        <v>2026</v>
      </c>
      <c r="B570" s="140">
        <f t="shared" ca="1" si="51"/>
        <v>46224</v>
      </c>
      <c r="C570" t="str">
        <f ca="1">IFERROR(IF(VLOOKUP($B570,Übersichtsblatt!$F$64:$I$68,2,FALSE)=0,"",VLOOKUP($B570,Übersichtsblatt!$F$64:$I$68,2,FALSE)),"")</f>
        <v/>
      </c>
      <c r="D570">
        <f t="shared" ca="1" si="48"/>
        <v>0</v>
      </c>
      <c r="E570">
        <v>-8.5</v>
      </c>
      <c r="G570">
        <f t="shared" ca="1" si="52"/>
        <v>2026</v>
      </c>
      <c r="H570" s="140">
        <f t="shared" ca="1" si="53"/>
        <v>46224</v>
      </c>
      <c r="I570" t="str">
        <f ca="1">IFERROR(IF(VLOOKUP($H570,Übersichtsblatt!$F$14:$I$24,2,FALSE)=0,"",VLOOKUP(H570,Übersichtsblatt!$F$14:$I$24,2,FALSE)),"")</f>
        <v/>
      </c>
      <c r="J570">
        <f t="shared" ca="1" si="49"/>
        <v>0</v>
      </c>
      <c r="K570">
        <v>8.5</v>
      </c>
    </row>
    <row r="571" spans="1:11">
      <c r="A571">
        <f t="shared" ca="1" si="50"/>
        <v>2026</v>
      </c>
      <c r="B571" s="140">
        <f t="shared" ca="1" si="51"/>
        <v>46225</v>
      </c>
      <c r="C571" t="str">
        <f ca="1">IFERROR(IF(VLOOKUP($B571,Übersichtsblatt!$F$64:$I$68,2,FALSE)=0,"",VLOOKUP($B571,Übersichtsblatt!$F$64:$I$68,2,FALSE)),"")</f>
        <v/>
      </c>
      <c r="D571">
        <f t="shared" ca="1" si="48"/>
        <v>0</v>
      </c>
      <c r="E571">
        <v>-8.5</v>
      </c>
      <c r="G571">
        <f t="shared" ca="1" si="52"/>
        <v>2026</v>
      </c>
      <c r="H571" s="140">
        <f t="shared" ca="1" si="53"/>
        <v>46225</v>
      </c>
      <c r="I571" t="str">
        <f ca="1">IFERROR(IF(VLOOKUP($H571,Übersichtsblatt!$F$14:$I$24,2,FALSE)=0,"",VLOOKUP(H571,Übersichtsblatt!$F$14:$I$24,2,FALSE)),"")</f>
        <v/>
      </c>
      <c r="J571">
        <f t="shared" ca="1" si="49"/>
        <v>0</v>
      </c>
      <c r="K571">
        <v>8.5</v>
      </c>
    </row>
    <row r="572" spans="1:11">
      <c r="A572">
        <f t="shared" ca="1" si="50"/>
        <v>2026</v>
      </c>
      <c r="B572" s="140">
        <f t="shared" ca="1" si="51"/>
        <v>46226</v>
      </c>
      <c r="C572" t="str">
        <f ca="1">IFERROR(IF(VLOOKUP($B572,Übersichtsblatt!$F$64:$I$68,2,FALSE)=0,"",VLOOKUP($B572,Übersichtsblatt!$F$64:$I$68,2,FALSE)),"")</f>
        <v/>
      </c>
      <c r="D572">
        <f t="shared" ca="1" si="48"/>
        <v>0</v>
      </c>
      <c r="E572">
        <v>-8.5</v>
      </c>
      <c r="G572">
        <f t="shared" ca="1" si="52"/>
        <v>2026</v>
      </c>
      <c r="H572" s="140">
        <f t="shared" ca="1" si="53"/>
        <v>46226</v>
      </c>
      <c r="I572" t="str">
        <f ca="1">IFERROR(IF(VLOOKUP($H572,Übersichtsblatt!$F$14:$I$24,2,FALSE)=0,"",VLOOKUP(H572,Übersichtsblatt!$F$14:$I$24,2,FALSE)),"")</f>
        <v/>
      </c>
      <c r="J572">
        <f t="shared" ca="1" si="49"/>
        <v>0</v>
      </c>
      <c r="K572">
        <v>8.5</v>
      </c>
    </row>
    <row r="573" spans="1:11">
      <c r="A573">
        <f t="shared" ca="1" si="50"/>
        <v>2026</v>
      </c>
      <c r="B573" s="140">
        <f t="shared" ca="1" si="51"/>
        <v>46227</v>
      </c>
      <c r="C573" t="str">
        <f ca="1">IFERROR(IF(VLOOKUP($B573,Übersichtsblatt!$F$64:$I$68,2,FALSE)=0,"",VLOOKUP($B573,Übersichtsblatt!$F$64:$I$68,2,FALSE)),"")</f>
        <v/>
      </c>
      <c r="D573">
        <f t="shared" ca="1" si="48"/>
        <v>0</v>
      </c>
      <c r="E573">
        <v>-8.5</v>
      </c>
      <c r="G573">
        <f t="shared" ca="1" si="52"/>
        <v>2026</v>
      </c>
      <c r="H573" s="140">
        <f t="shared" ca="1" si="53"/>
        <v>46227</v>
      </c>
      <c r="I573" t="str">
        <f ca="1">IFERROR(IF(VLOOKUP($H573,Übersichtsblatt!$F$14:$I$24,2,FALSE)=0,"",VLOOKUP(H573,Übersichtsblatt!$F$14:$I$24,2,FALSE)),"")</f>
        <v/>
      </c>
      <c r="J573">
        <f t="shared" ca="1" si="49"/>
        <v>0</v>
      </c>
      <c r="K573">
        <v>8.5</v>
      </c>
    </row>
    <row r="574" spans="1:11">
      <c r="A574">
        <f t="shared" ca="1" si="50"/>
        <v>2026</v>
      </c>
      <c r="B574" s="140">
        <f t="shared" ca="1" si="51"/>
        <v>46228</v>
      </c>
      <c r="C574" t="str">
        <f ca="1">IFERROR(IF(VLOOKUP($B574,Übersichtsblatt!$F$64:$I$68,2,FALSE)=0,"",VLOOKUP($B574,Übersichtsblatt!$F$64:$I$68,2,FALSE)),"")</f>
        <v/>
      </c>
      <c r="D574">
        <f t="shared" ca="1" si="48"/>
        <v>0</v>
      </c>
      <c r="E574">
        <v>-8.5</v>
      </c>
      <c r="G574">
        <f t="shared" ca="1" si="52"/>
        <v>2026</v>
      </c>
      <c r="H574" s="140">
        <f t="shared" ca="1" si="53"/>
        <v>46228</v>
      </c>
      <c r="I574" t="str">
        <f ca="1">IFERROR(IF(VLOOKUP($H574,Übersichtsblatt!$F$14:$I$24,2,FALSE)=0,"",VLOOKUP(H574,Übersichtsblatt!$F$14:$I$24,2,FALSE)),"")</f>
        <v/>
      </c>
      <c r="J574">
        <f t="shared" ca="1" si="49"/>
        <v>0</v>
      </c>
      <c r="K574">
        <v>8.5</v>
      </c>
    </row>
    <row r="575" spans="1:11">
      <c r="A575">
        <f t="shared" ca="1" si="50"/>
        <v>2026</v>
      </c>
      <c r="B575" s="140">
        <f t="shared" ca="1" si="51"/>
        <v>46229</v>
      </c>
      <c r="C575" t="str">
        <f ca="1">IFERROR(IF(VLOOKUP($B575,Übersichtsblatt!$F$64:$I$68,2,FALSE)=0,"",VLOOKUP($B575,Übersichtsblatt!$F$64:$I$68,2,FALSE)),"")</f>
        <v/>
      </c>
      <c r="D575">
        <f t="shared" ca="1" si="48"/>
        <v>0</v>
      </c>
      <c r="E575">
        <v>-8.5</v>
      </c>
      <c r="G575">
        <f t="shared" ca="1" si="52"/>
        <v>2026</v>
      </c>
      <c r="H575" s="140">
        <f t="shared" ca="1" si="53"/>
        <v>46229</v>
      </c>
      <c r="I575" t="str">
        <f ca="1">IFERROR(IF(VLOOKUP($H575,Übersichtsblatt!$F$14:$I$24,2,FALSE)=0,"",VLOOKUP(H575,Übersichtsblatt!$F$14:$I$24,2,FALSE)),"")</f>
        <v/>
      </c>
      <c r="J575">
        <f t="shared" ca="1" si="49"/>
        <v>0</v>
      </c>
      <c r="K575">
        <v>8.5</v>
      </c>
    </row>
    <row r="576" spans="1:11">
      <c r="A576">
        <f t="shared" ca="1" si="50"/>
        <v>2026</v>
      </c>
      <c r="B576" s="140">
        <f t="shared" ca="1" si="51"/>
        <v>46230</v>
      </c>
      <c r="C576" t="str">
        <f ca="1">IFERROR(IF(VLOOKUP($B576,Übersichtsblatt!$F$64:$I$68,2,FALSE)=0,"",VLOOKUP($B576,Übersichtsblatt!$F$64:$I$68,2,FALSE)),"")</f>
        <v/>
      </c>
      <c r="D576">
        <f t="shared" ca="1" si="48"/>
        <v>0</v>
      </c>
      <c r="E576">
        <v>-8.5</v>
      </c>
      <c r="G576">
        <f t="shared" ca="1" si="52"/>
        <v>2026</v>
      </c>
      <c r="H576" s="140">
        <f t="shared" ca="1" si="53"/>
        <v>46230</v>
      </c>
      <c r="I576" t="str">
        <f ca="1">IFERROR(IF(VLOOKUP($H576,Übersichtsblatt!$F$14:$I$24,2,FALSE)=0,"",VLOOKUP(H576,Übersichtsblatt!$F$14:$I$24,2,FALSE)),"")</f>
        <v/>
      </c>
      <c r="J576">
        <f t="shared" ca="1" si="49"/>
        <v>0</v>
      </c>
      <c r="K576">
        <v>8.5</v>
      </c>
    </row>
    <row r="577" spans="1:11">
      <c r="A577">
        <f t="shared" ca="1" si="50"/>
        <v>2026</v>
      </c>
      <c r="B577" s="140">
        <f t="shared" ca="1" si="51"/>
        <v>46231</v>
      </c>
      <c r="C577" t="str">
        <f ca="1">IFERROR(IF(VLOOKUP($B577,Übersichtsblatt!$F$64:$I$68,2,FALSE)=0,"",VLOOKUP($B577,Übersichtsblatt!$F$64:$I$68,2,FALSE)),"")</f>
        <v/>
      </c>
      <c r="D577">
        <f t="shared" ca="1" si="48"/>
        <v>0</v>
      </c>
      <c r="E577">
        <v>-8.5</v>
      </c>
      <c r="G577">
        <f t="shared" ca="1" si="52"/>
        <v>2026</v>
      </c>
      <c r="H577" s="140">
        <f t="shared" ca="1" si="53"/>
        <v>46231</v>
      </c>
      <c r="I577" t="str">
        <f ca="1">IFERROR(IF(VLOOKUP($H577,Übersichtsblatt!$F$14:$I$24,2,FALSE)=0,"",VLOOKUP(H577,Übersichtsblatt!$F$14:$I$24,2,FALSE)),"")</f>
        <v/>
      </c>
      <c r="J577">
        <f t="shared" ca="1" si="49"/>
        <v>0</v>
      </c>
      <c r="K577">
        <v>8.5</v>
      </c>
    </row>
    <row r="578" spans="1:11">
      <c r="A578">
        <f t="shared" ca="1" si="50"/>
        <v>2026</v>
      </c>
      <c r="B578" s="140">
        <f t="shared" ca="1" si="51"/>
        <v>46232</v>
      </c>
      <c r="C578" t="str">
        <f ca="1">IFERROR(IF(VLOOKUP($B578,Übersichtsblatt!$F$64:$I$68,2,FALSE)=0,"",VLOOKUP($B578,Übersichtsblatt!$F$64:$I$68,2,FALSE)),"")</f>
        <v/>
      </c>
      <c r="D578">
        <f t="shared" ca="1" si="48"/>
        <v>0</v>
      </c>
      <c r="E578">
        <v>-8.5</v>
      </c>
      <c r="G578">
        <f t="shared" ca="1" si="52"/>
        <v>2026</v>
      </c>
      <c r="H578" s="140">
        <f t="shared" ca="1" si="53"/>
        <v>46232</v>
      </c>
      <c r="I578" t="str">
        <f ca="1">IFERROR(IF(VLOOKUP($H578,Übersichtsblatt!$F$14:$I$24,2,FALSE)=0,"",VLOOKUP(H578,Übersichtsblatt!$F$14:$I$24,2,FALSE)),"")</f>
        <v/>
      </c>
      <c r="J578">
        <f t="shared" ca="1" si="49"/>
        <v>0</v>
      </c>
      <c r="K578">
        <v>8.5</v>
      </c>
    </row>
    <row r="579" spans="1:11">
      <c r="A579">
        <f t="shared" ca="1" si="50"/>
        <v>2026</v>
      </c>
      <c r="B579" s="140">
        <f t="shared" ca="1" si="51"/>
        <v>46233</v>
      </c>
      <c r="C579" t="str">
        <f ca="1">IFERROR(IF(VLOOKUP($B579,Übersichtsblatt!$F$64:$I$68,2,FALSE)=0,"",VLOOKUP($B579,Übersichtsblatt!$F$64:$I$68,2,FALSE)),"")</f>
        <v/>
      </c>
      <c r="D579">
        <f t="shared" ca="1" si="48"/>
        <v>0</v>
      </c>
      <c r="E579">
        <v>-8.5</v>
      </c>
      <c r="G579">
        <f t="shared" ca="1" si="52"/>
        <v>2026</v>
      </c>
      <c r="H579" s="140">
        <f t="shared" ca="1" si="53"/>
        <v>46233</v>
      </c>
      <c r="I579" t="str">
        <f ca="1">IFERROR(IF(VLOOKUP($H579,Übersichtsblatt!$F$14:$I$24,2,FALSE)=0,"",VLOOKUP(H579,Übersichtsblatt!$F$14:$I$24,2,FALSE)),"")</f>
        <v/>
      </c>
      <c r="J579">
        <f t="shared" ca="1" si="49"/>
        <v>0</v>
      </c>
      <c r="K579">
        <v>8.5</v>
      </c>
    </row>
    <row r="580" spans="1:11">
      <c r="A580">
        <f t="shared" ca="1" si="50"/>
        <v>2026</v>
      </c>
      <c r="B580" s="140">
        <f t="shared" ca="1" si="51"/>
        <v>46234</v>
      </c>
      <c r="C580" t="str">
        <f ca="1">IFERROR(IF(VLOOKUP($B580,Übersichtsblatt!$F$64:$I$68,2,FALSE)=0,"",VLOOKUP($B580,Übersichtsblatt!$F$64:$I$68,2,FALSE)),"")</f>
        <v/>
      </c>
      <c r="D580">
        <f t="shared" ca="1" si="48"/>
        <v>0</v>
      </c>
      <c r="E580">
        <v>-8.5</v>
      </c>
      <c r="G580">
        <f t="shared" ca="1" si="52"/>
        <v>2026</v>
      </c>
      <c r="H580" s="140">
        <f t="shared" ca="1" si="53"/>
        <v>46234</v>
      </c>
      <c r="I580" t="str">
        <f ca="1">IFERROR(IF(VLOOKUP($H580,Übersichtsblatt!$F$14:$I$24,2,FALSE)=0,"",VLOOKUP(H580,Übersichtsblatt!$F$14:$I$24,2,FALSE)),"")</f>
        <v/>
      </c>
      <c r="J580">
        <f t="shared" ca="1" si="49"/>
        <v>0</v>
      </c>
      <c r="K580">
        <v>8.5</v>
      </c>
    </row>
    <row r="581" spans="1:11">
      <c r="A581">
        <f t="shared" ca="1" si="50"/>
        <v>2026</v>
      </c>
      <c r="B581" s="140">
        <f t="shared" ca="1" si="51"/>
        <v>46235</v>
      </c>
      <c r="C581" t="str">
        <f ca="1">IFERROR(IF(VLOOKUP($B581,Übersichtsblatt!$F$64:$I$68,2,FALSE)=0,"",VLOOKUP($B581,Übersichtsblatt!$F$64:$I$68,2,FALSE)),"")</f>
        <v/>
      </c>
      <c r="D581">
        <f t="shared" ref="D581:D644" ca="1" si="54">IF($C581="",0,$E581)</f>
        <v>0</v>
      </c>
      <c r="E581">
        <v>-5.5</v>
      </c>
      <c r="G581">
        <f t="shared" ca="1" si="52"/>
        <v>2026</v>
      </c>
      <c r="H581" s="140">
        <f t="shared" ca="1" si="53"/>
        <v>46235</v>
      </c>
      <c r="I581" t="str">
        <f ca="1">IFERROR(IF(VLOOKUP($H581,Übersichtsblatt!$F$14:$I$24,2,FALSE)=0,"",VLOOKUP(H581,Übersichtsblatt!$F$14:$I$24,2,FALSE)),"")</f>
        <v/>
      </c>
      <c r="J581">
        <f t="shared" ref="J581:J644" ca="1" si="55">IF($I581="",0,$K581)</f>
        <v>0</v>
      </c>
      <c r="K581">
        <v>5.5</v>
      </c>
    </row>
    <row r="582" spans="1:11">
      <c r="A582">
        <f t="shared" ref="A582:A645" ca="1" si="56">YEAR(B582)</f>
        <v>2026</v>
      </c>
      <c r="B582" s="140">
        <f t="shared" ref="B582:B645" ca="1" si="57">B581+1</f>
        <v>46236</v>
      </c>
      <c r="C582" t="str">
        <f ca="1">IFERROR(IF(VLOOKUP($B582,Übersichtsblatt!$F$64:$I$68,2,FALSE)=0,"",VLOOKUP($B582,Übersichtsblatt!$F$64:$I$68,2,FALSE)),"")</f>
        <v/>
      </c>
      <c r="D582">
        <f t="shared" ca="1" si="54"/>
        <v>0</v>
      </c>
      <c r="E582">
        <v>-5.5</v>
      </c>
      <c r="G582">
        <f t="shared" ref="G582:G645" ca="1" si="58">YEAR(H582)</f>
        <v>2026</v>
      </c>
      <c r="H582" s="140">
        <f t="shared" ref="H582:H645" ca="1" si="59">H581+1</f>
        <v>46236</v>
      </c>
      <c r="I582" t="str">
        <f ca="1">IFERROR(IF(VLOOKUP($H582,Übersichtsblatt!$F$14:$I$24,2,FALSE)=0,"",VLOOKUP(H582,Übersichtsblatt!$F$14:$I$24,2,FALSE)),"")</f>
        <v/>
      </c>
      <c r="J582">
        <f t="shared" ca="1" si="55"/>
        <v>0</v>
      </c>
      <c r="K582">
        <v>5.5</v>
      </c>
    </row>
    <row r="583" spans="1:11">
      <c r="A583">
        <f t="shared" ca="1" si="56"/>
        <v>2026</v>
      </c>
      <c r="B583" s="140">
        <f t="shared" ca="1" si="57"/>
        <v>46237</v>
      </c>
      <c r="C583" t="str">
        <f ca="1">IFERROR(IF(VLOOKUP($B583,Übersichtsblatt!$F$64:$I$68,2,FALSE)=0,"",VLOOKUP($B583,Übersichtsblatt!$F$64:$I$68,2,FALSE)),"")</f>
        <v/>
      </c>
      <c r="D583">
        <f t="shared" ca="1" si="54"/>
        <v>0</v>
      </c>
      <c r="E583">
        <v>-5.5</v>
      </c>
      <c r="G583">
        <f t="shared" ca="1" si="58"/>
        <v>2026</v>
      </c>
      <c r="H583" s="140">
        <f t="shared" ca="1" si="59"/>
        <v>46237</v>
      </c>
      <c r="I583" t="str">
        <f ca="1">IFERROR(IF(VLOOKUP($H583,Übersichtsblatt!$F$14:$I$24,2,FALSE)=0,"",VLOOKUP(H583,Übersichtsblatt!$F$14:$I$24,2,FALSE)),"")</f>
        <v/>
      </c>
      <c r="J583">
        <f t="shared" ca="1" si="55"/>
        <v>0</v>
      </c>
      <c r="K583">
        <v>5.5</v>
      </c>
    </row>
    <row r="584" spans="1:11">
      <c r="A584">
        <f t="shared" ca="1" si="56"/>
        <v>2026</v>
      </c>
      <c r="B584" s="140">
        <f t="shared" ca="1" si="57"/>
        <v>46238</v>
      </c>
      <c r="C584" t="str">
        <f ca="1">IFERROR(IF(VLOOKUP($B584,Übersichtsblatt!$F$64:$I$68,2,FALSE)=0,"",VLOOKUP($B584,Übersichtsblatt!$F$64:$I$68,2,FALSE)),"")</f>
        <v/>
      </c>
      <c r="D584">
        <f t="shared" ca="1" si="54"/>
        <v>0</v>
      </c>
      <c r="E584">
        <v>-5.5</v>
      </c>
      <c r="G584">
        <f t="shared" ca="1" si="58"/>
        <v>2026</v>
      </c>
      <c r="H584" s="140">
        <f t="shared" ca="1" si="59"/>
        <v>46238</v>
      </c>
      <c r="I584" t="str">
        <f ca="1">IFERROR(IF(VLOOKUP($H584,Übersichtsblatt!$F$14:$I$24,2,FALSE)=0,"",VLOOKUP(H584,Übersichtsblatt!$F$14:$I$24,2,FALSE)),"")</f>
        <v/>
      </c>
      <c r="J584">
        <f t="shared" ca="1" si="55"/>
        <v>0</v>
      </c>
      <c r="K584">
        <v>5.5</v>
      </c>
    </row>
    <row r="585" spans="1:11">
      <c r="A585">
        <f t="shared" ca="1" si="56"/>
        <v>2026</v>
      </c>
      <c r="B585" s="140">
        <f t="shared" ca="1" si="57"/>
        <v>46239</v>
      </c>
      <c r="C585" t="str">
        <f ca="1">IFERROR(IF(VLOOKUP($B585,Übersichtsblatt!$F$64:$I$68,2,FALSE)=0,"",VLOOKUP($B585,Übersichtsblatt!$F$64:$I$68,2,FALSE)),"")</f>
        <v/>
      </c>
      <c r="D585">
        <f t="shared" ca="1" si="54"/>
        <v>0</v>
      </c>
      <c r="E585">
        <v>-5.5</v>
      </c>
      <c r="G585">
        <f t="shared" ca="1" si="58"/>
        <v>2026</v>
      </c>
      <c r="H585" s="140">
        <f t="shared" ca="1" si="59"/>
        <v>46239</v>
      </c>
      <c r="I585" t="str">
        <f ca="1">IFERROR(IF(VLOOKUP($H585,Übersichtsblatt!$F$14:$I$24,2,FALSE)=0,"",VLOOKUP(H585,Übersichtsblatt!$F$14:$I$24,2,FALSE)),"")</f>
        <v/>
      </c>
      <c r="J585">
        <f t="shared" ca="1" si="55"/>
        <v>0</v>
      </c>
      <c r="K585">
        <v>5.5</v>
      </c>
    </row>
    <row r="586" spans="1:11">
      <c r="A586">
        <f t="shared" ca="1" si="56"/>
        <v>2026</v>
      </c>
      <c r="B586" s="140">
        <f t="shared" ca="1" si="57"/>
        <v>46240</v>
      </c>
      <c r="C586" t="str">
        <f ca="1">IFERROR(IF(VLOOKUP($B586,Übersichtsblatt!$F$64:$I$68,2,FALSE)=0,"",VLOOKUP($B586,Übersichtsblatt!$F$64:$I$68,2,FALSE)),"")</f>
        <v/>
      </c>
      <c r="D586">
        <f t="shared" ca="1" si="54"/>
        <v>0</v>
      </c>
      <c r="E586">
        <v>-5.5</v>
      </c>
      <c r="G586">
        <f t="shared" ca="1" si="58"/>
        <v>2026</v>
      </c>
      <c r="H586" s="140">
        <f t="shared" ca="1" si="59"/>
        <v>46240</v>
      </c>
      <c r="I586" t="str">
        <f ca="1">IFERROR(IF(VLOOKUP($H586,Übersichtsblatt!$F$14:$I$24,2,FALSE)=0,"",VLOOKUP(H586,Übersichtsblatt!$F$14:$I$24,2,FALSE)),"")</f>
        <v/>
      </c>
      <c r="J586">
        <f t="shared" ca="1" si="55"/>
        <v>0</v>
      </c>
      <c r="K586">
        <v>5.5</v>
      </c>
    </row>
    <row r="587" spans="1:11">
      <c r="A587">
        <f t="shared" ca="1" si="56"/>
        <v>2026</v>
      </c>
      <c r="B587" s="140">
        <f t="shared" ca="1" si="57"/>
        <v>46241</v>
      </c>
      <c r="C587" t="str">
        <f ca="1">IFERROR(IF(VLOOKUP($B587,Übersichtsblatt!$F$64:$I$68,2,FALSE)=0,"",VLOOKUP($B587,Übersichtsblatt!$F$64:$I$68,2,FALSE)),"")</f>
        <v/>
      </c>
      <c r="D587">
        <f t="shared" ca="1" si="54"/>
        <v>0</v>
      </c>
      <c r="E587">
        <v>-5.5</v>
      </c>
      <c r="G587">
        <f t="shared" ca="1" si="58"/>
        <v>2026</v>
      </c>
      <c r="H587" s="140">
        <f t="shared" ca="1" si="59"/>
        <v>46241</v>
      </c>
      <c r="I587" t="str">
        <f ca="1">IFERROR(IF(VLOOKUP($H587,Übersichtsblatt!$F$14:$I$24,2,FALSE)=0,"",VLOOKUP(H587,Übersichtsblatt!$F$14:$I$24,2,FALSE)),"")</f>
        <v/>
      </c>
      <c r="J587">
        <f t="shared" ca="1" si="55"/>
        <v>0</v>
      </c>
      <c r="K587">
        <v>5.5</v>
      </c>
    </row>
    <row r="588" spans="1:11">
      <c r="A588">
        <f t="shared" ca="1" si="56"/>
        <v>2026</v>
      </c>
      <c r="B588" s="140">
        <f t="shared" ca="1" si="57"/>
        <v>46242</v>
      </c>
      <c r="C588" t="str">
        <f ca="1">IFERROR(IF(VLOOKUP($B588,Übersichtsblatt!$F$64:$I$68,2,FALSE)=0,"",VLOOKUP($B588,Übersichtsblatt!$F$64:$I$68,2,FALSE)),"")</f>
        <v/>
      </c>
      <c r="D588">
        <f t="shared" ca="1" si="54"/>
        <v>0</v>
      </c>
      <c r="E588">
        <v>-5.5</v>
      </c>
      <c r="G588">
        <f t="shared" ca="1" si="58"/>
        <v>2026</v>
      </c>
      <c r="H588" s="140">
        <f t="shared" ca="1" si="59"/>
        <v>46242</v>
      </c>
      <c r="I588" t="str">
        <f ca="1">IFERROR(IF(VLOOKUP($H588,Übersichtsblatt!$F$14:$I$24,2,FALSE)=0,"",VLOOKUP(H588,Übersichtsblatt!$F$14:$I$24,2,FALSE)),"")</f>
        <v/>
      </c>
      <c r="J588">
        <f t="shared" ca="1" si="55"/>
        <v>0</v>
      </c>
      <c r="K588">
        <v>5.5</v>
      </c>
    </row>
    <row r="589" spans="1:11">
      <c r="A589">
        <f t="shared" ca="1" si="56"/>
        <v>2026</v>
      </c>
      <c r="B589" s="140">
        <f t="shared" ca="1" si="57"/>
        <v>46243</v>
      </c>
      <c r="C589" t="str">
        <f ca="1">IFERROR(IF(VLOOKUP($B589,Übersichtsblatt!$F$64:$I$68,2,FALSE)=0,"",VLOOKUP($B589,Übersichtsblatt!$F$64:$I$68,2,FALSE)),"")</f>
        <v/>
      </c>
      <c r="D589">
        <f t="shared" ca="1" si="54"/>
        <v>0</v>
      </c>
      <c r="E589">
        <v>-5.5</v>
      </c>
      <c r="G589">
        <f t="shared" ca="1" si="58"/>
        <v>2026</v>
      </c>
      <c r="H589" s="140">
        <f t="shared" ca="1" si="59"/>
        <v>46243</v>
      </c>
      <c r="I589" t="str">
        <f ca="1">IFERROR(IF(VLOOKUP($H589,Übersichtsblatt!$F$14:$I$24,2,FALSE)=0,"",VLOOKUP(H589,Übersichtsblatt!$F$14:$I$24,2,FALSE)),"")</f>
        <v/>
      </c>
      <c r="J589">
        <f t="shared" ca="1" si="55"/>
        <v>0</v>
      </c>
      <c r="K589">
        <v>5.5</v>
      </c>
    </row>
    <row r="590" spans="1:11">
      <c r="A590">
        <f t="shared" ca="1" si="56"/>
        <v>2026</v>
      </c>
      <c r="B590" s="140">
        <f t="shared" ca="1" si="57"/>
        <v>46244</v>
      </c>
      <c r="C590" t="str">
        <f ca="1">IFERROR(IF(VLOOKUP($B590,Übersichtsblatt!$F$64:$I$68,2,FALSE)=0,"",VLOOKUP($B590,Übersichtsblatt!$F$64:$I$68,2,FALSE)),"")</f>
        <v/>
      </c>
      <c r="D590">
        <f t="shared" ca="1" si="54"/>
        <v>0</v>
      </c>
      <c r="E590">
        <v>-5.5</v>
      </c>
      <c r="G590">
        <f t="shared" ca="1" si="58"/>
        <v>2026</v>
      </c>
      <c r="H590" s="140">
        <f t="shared" ca="1" si="59"/>
        <v>46244</v>
      </c>
      <c r="I590" t="str">
        <f ca="1">IFERROR(IF(VLOOKUP($H590,Übersichtsblatt!$F$14:$I$24,2,FALSE)=0,"",VLOOKUP(H590,Übersichtsblatt!$F$14:$I$24,2,FALSE)),"")</f>
        <v/>
      </c>
      <c r="J590">
        <f t="shared" ca="1" si="55"/>
        <v>0</v>
      </c>
      <c r="K590">
        <v>5.5</v>
      </c>
    </row>
    <row r="591" spans="1:11">
      <c r="A591">
        <f t="shared" ca="1" si="56"/>
        <v>2026</v>
      </c>
      <c r="B591" s="140">
        <f t="shared" ca="1" si="57"/>
        <v>46245</v>
      </c>
      <c r="C591" t="str">
        <f ca="1">IFERROR(IF(VLOOKUP($B591,Übersichtsblatt!$F$64:$I$68,2,FALSE)=0,"",VLOOKUP($B591,Übersichtsblatt!$F$64:$I$68,2,FALSE)),"")</f>
        <v/>
      </c>
      <c r="D591">
        <f t="shared" ca="1" si="54"/>
        <v>0</v>
      </c>
      <c r="E591">
        <v>-5.5</v>
      </c>
      <c r="G591">
        <f t="shared" ca="1" si="58"/>
        <v>2026</v>
      </c>
      <c r="H591" s="140">
        <f t="shared" ca="1" si="59"/>
        <v>46245</v>
      </c>
      <c r="I591" t="str">
        <f ca="1">IFERROR(IF(VLOOKUP($H591,Übersichtsblatt!$F$14:$I$24,2,FALSE)=0,"",VLOOKUP(H591,Übersichtsblatt!$F$14:$I$24,2,FALSE)),"")</f>
        <v/>
      </c>
      <c r="J591">
        <f t="shared" ca="1" si="55"/>
        <v>0</v>
      </c>
      <c r="K591">
        <v>5.5</v>
      </c>
    </row>
    <row r="592" spans="1:11">
      <c r="A592">
        <f t="shared" ca="1" si="56"/>
        <v>2026</v>
      </c>
      <c r="B592" s="140">
        <f t="shared" ca="1" si="57"/>
        <v>46246</v>
      </c>
      <c r="C592" t="str">
        <f ca="1">IFERROR(IF(VLOOKUP($B592,Übersichtsblatt!$F$64:$I$68,2,FALSE)=0,"",VLOOKUP($B592,Übersichtsblatt!$F$64:$I$68,2,FALSE)),"")</f>
        <v/>
      </c>
      <c r="D592">
        <f t="shared" ca="1" si="54"/>
        <v>0</v>
      </c>
      <c r="E592">
        <v>-5.5</v>
      </c>
      <c r="G592">
        <f t="shared" ca="1" si="58"/>
        <v>2026</v>
      </c>
      <c r="H592" s="140">
        <f t="shared" ca="1" si="59"/>
        <v>46246</v>
      </c>
      <c r="I592" t="str">
        <f ca="1">IFERROR(IF(VLOOKUP($H592,Übersichtsblatt!$F$14:$I$24,2,FALSE)=0,"",VLOOKUP(H592,Übersichtsblatt!$F$14:$I$24,2,FALSE)),"")</f>
        <v/>
      </c>
      <c r="J592">
        <f t="shared" ca="1" si="55"/>
        <v>0</v>
      </c>
      <c r="K592">
        <v>5.5</v>
      </c>
    </row>
    <row r="593" spans="1:11">
      <c r="A593">
        <f t="shared" ca="1" si="56"/>
        <v>2026</v>
      </c>
      <c r="B593" s="140">
        <f t="shared" ca="1" si="57"/>
        <v>46247</v>
      </c>
      <c r="C593" t="str">
        <f ca="1">IFERROR(IF(VLOOKUP($B593,Übersichtsblatt!$F$64:$I$68,2,FALSE)=0,"",VLOOKUP($B593,Übersichtsblatt!$F$64:$I$68,2,FALSE)),"")</f>
        <v/>
      </c>
      <c r="D593">
        <f t="shared" ca="1" si="54"/>
        <v>0</v>
      </c>
      <c r="E593">
        <v>-5.5</v>
      </c>
      <c r="G593">
        <f t="shared" ca="1" si="58"/>
        <v>2026</v>
      </c>
      <c r="H593" s="140">
        <f t="shared" ca="1" si="59"/>
        <v>46247</v>
      </c>
      <c r="I593" t="str">
        <f ca="1">IFERROR(IF(VLOOKUP($H593,Übersichtsblatt!$F$14:$I$24,2,FALSE)=0,"",VLOOKUP(H593,Übersichtsblatt!$F$14:$I$24,2,FALSE)),"")</f>
        <v/>
      </c>
      <c r="J593">
        <f t="shared" ca="1" si="55"/>
        <v>0</v>
      </c>
      <c r="K593">
        <v>5.5</v>
      </c>
    </row>
    <row r="594" spans="1:11">
      <c r="A594">
        <f t="shared" ca="1" si="56"/>
        <v>2026</v>
      </c>
      <c r="B594" s="140">
        <f t="shared" ca="1" si="57"/>
        <v>46248</v>
      </c>
      <c r="C594" t="str">
        <f ca="1">IFERROR(IF(VLOOKUP($B594,Übersichtsblatt!$F$64:$I$68,2,FALSE)=0,"",VLOOKUP($B594,Übersichtsblatt!$F$64:$I$68,2,FALSE)),"")</f>
        <v/>
      </c>
      <c r="D594">
        <f t="shared" ca="1" si="54"/>
        <v>0</v>
      </c>
      <c r="E594">
        <v>-5.5</v>
      </c>
      <c r="G594">
        <f t="shared" ca="1" si="58"/>
        <v>2026</v>
      </c>
      <c r="H594" s="140">
        <f t="shared" ca="1" si="59"/>
        <v>46248</v>
      </c>
      <c r="I594" t="str">
        <f ca="1">IFERROR(IF(VLOOKUP($H594,Übersichtsblatt!$F$14:$I$24,2,FALSE)=0,"",VLOOKUP(H594,Übersichtsblatt!$F$14:$I$24,2,FALSE)),"")</f>
        <v/>
      </c>
      <c r="J594">
        <f t="shared" ca="1" si="55"/>
        <v>0</v>
      </c>
      <c r="K594">
        <v>5.5</v>
      </c>
    </row>
    <row r="595" spans="1:11">
      <c r="A595">
        <f t="shared" ca="1" si="56"/>
        <v>2026</v>
      </c>
      <c r="B595" s="140">
        <f t="shared" ca="1" si="57"/>
        <v>46249</v>
      </c>
      <c r="C595" t="str">
        <f ca="1">IFERROR(IF(VLOOKUP($B595,Übersichtsblatt!$F$64:$I$68,2,FALSE)=0,"",VLOOKUP($B595,Übersichtsblatt!$F$64:$I$68,2,FALSE)),"")</f>
        <v/>
      </c>
      <c r="D595">
        <f t="shared" ca="1" si="54"/>
        <v>0</v>
      </c>
      <c r="E595">
        <v>-5.5</v>
      </c>
      <c r="G595">
        <f t="shared" ca="1" si="58"/>
        <v>2026</v>
      </c>
      <c r="H595" s="140">
        <f t="shared" ca="1" si="59"/>
        <v>46249</v>
      </c>
      <c r="I595" t="str">
        <f ca="1">IFERROR(IF(VLOOKUP($H595,Übersichtsblatt!$F$14:$I$24,2,FALSE)=0,"",VLOOKUP(H595,Übersichtsblatt!$F$14:$I$24,2,FALSE)),"")</f>
        <v/>
      </c>
      <c r="J595">
        <f t="shared" ca="1" si="55"/>
        <v>0</v>
      </c>
      <c r="K595">
        <v>5.5</v>
      </c>
    </row>
    <row r="596" spans="1:11">
      <c r="A596">
        <f t="shared" ca="1" si="56"/>
        <v>2026</v>
      </c>
      <c r="B596" s="140">
        <f t="shared" ca="1" si="57"/>
        <v>46250</v>
      </c>
      <c r="C596" t="str">
        <f ca="1">IFERROR(IF(VLOOKUP($B596,Übersichtsblatt!$F$64:$I$68,2,FALSE)=0,"",VLOOKUP($B596,Übersichtsblatt!$F$64:$I$68,2,FALSE)),"")</f>
        <v/>
      </c>
      <c r="D596">
        <f t="shared" ca="1" si="54"/>
        <v>0</v>
      </c>
      <c r="E596">
        <v>-5.5</v>
      </c>
      <c r="G596">
        <f t="shared" ca="1" si="58"/>
        <v>2026</v>
      </c>
      <c r="H596" s="140">
        <f t="shared" ca="1" si="59"/>
        <v>46250</v>
      </c>
      <c r="I596" t="str">
        <f ca="1">IFERROR(IF(VLOOKUP($H596,Übersichtsblatt!$F$14:$I$24,2,FALSE)=0,"",VLOOKUP(H596,Übersichtsblatt!$F$14:$I$24,2,FALSE)),"")</f>
        <v/>
      </c>
      <c r="J596">
        <f t="shared" ca="1" si="55"/>
        <v>0</v>
      </c>
      <c r="K596">
        <v>5.5</v>
      </c>
    </row>
    <row r="597" spans="1:11">
      <c r="A597">
        <f t="shared" ca="1" si="56"/>
        <v>2026</v>
      </c>
      <c r="B597" s="140">
        <f t="shared" ca="1" si="57"/>
        <v>46251</v>
      </c>
      <c r="C597" t="str">
        <f ca="1">IFERROR(IF(VLOOKUP($B597,Übersichtsblatt!$F$64:$I$68,2,FALSE)=0,"",VLOOKUP($B597,Übersichtsblatt!$F$64:$I$68,2,FALSE)),"")</f>
        <v/>
      </c>
      <c r="D597">
        <f t="shared" ca="1" si="54"/>
        <v>0</v>
      </c>
      <c r="E597">
        <v>-5.5</v>
      </c>
      <c r="G597">
        <f t="shared" ca="1" si="58"/>
        <v>2026</v>
      </c>
      <c r="H597" s="140">
        <f t="shared" ca="1" si="59"/>
        <v>46251</v>
      </c>
      <c r="I597" t="str">
        <f ca="1">IFERROR(IF(VLOOKUP($H597,Übersichtsblatt!$F$14:$I$24,2,FALSE)=0,"",VLOOKUP(H597,Übersichtsblatt!$F$14:$I$24,2,FALSE)),"")</f>
        <v/>
      </c>
      <c r="J597">
        <f t="shared" ca="1" si="55"/>
        <v>0</v>
      </c>
      <c r="K597">
        <v>5.5</v>
      </c>
    </row>
    <row r="598" spans="1:11">
      <c r="A598">
        <f t="shared" ca="1" si="56"/>
        <v>2026</v>
      </c>
      <c r="B598" s="140">
        <f t="shared" ca="1" si="57"/>
        <v>46252</v>
      </c>
      <c r="C598" t="str">
        <f ca="1">IFERROR(IF(VLOOKUP($B598,Übersichtsblatt!$F$64:$I$68,2,FALSE)=0,"",VLOOKUP($B598,Übersichtsblatt!$F$64:$I$68,2,FALSE)),"")</f>
        <v/>
      </c>
      <c r="D598">
        <f t="shared" ca="1" si="54"/>
        <v>0</v>
      </c>
      <c r="E598">
        <v>-5.5</v>
      </c>
      <c r="G598">
        <f t="shared" ca="1" si="58"/>
        <v>2026</v>
      </c>
      <c r="H598" s="140">
        <f t="shared" ca="1" si="59"/>
        <v>46252</v>
      </c>
      <c r="I598" t="str">
        <f ca="1">IFERROR(IF(VLOOKUP($H598,Übersichtsblatt!$F$14:$I$24,2,FALSE)=0,"",VLOOKUP(H598,Übersichtsblatt!$F$14:$I$24,2,FALSE)),"")</f>
        <v/>
      </c>
      <c r="J598">
        <f t="shared" ca="1" si="55"/>
        <v>0</v>
      </c>
      <c r="K598">
        <v>5.5</v>
      </c>
    </row>
    <row r="599" spans="1:11">
      <c r="A599">
        <f t="shared" ca="1" si="56"/>
        <v>2026</v>
      </c>
      <c r="B599" s="140">
        <f t="shared" ca="1" si="57"/>
        <v>46253</v>
      </c>
      <c r="C599" t="str">
        <f ca="1">IFERROR(IF(VLOOKUP($B599,Übersichtsblatt!$F$64:$I$68,2,FALSE)=0,"",VLOOKUP($B599,Übersichtsblatt!$F$64:$I$68,2,FALSE)),"")</f>
        <v/>
      </c>
      <c r="D599">
        <f t="shared" ca="1" si="54"/>
        <v>0</v>
      </c>
      <c r="E599">
        <v>-5.5</v>
      </c>
      <c r="G599">
        <f t="shared" ca="1" si="58"/>
        <v>2026</v>
      </c>
      <c r="H599" s="140">
        <f t="shared" ca="1" si="59"/>
        <v>46253</v>
      </c>
      <c r="I599" t="str">
        <f ca="1">IFERROR(IF(VLOOKUP($H599,Übersichtsblatt!$F$14:$I$24,2,FALSE)=0,"",VLOOKUP(H599,Übersichtsblatt!$F$14:$I$24,2,FALSE)),"")</f>
        <v/>
      </c>
      <c r="J599">
        <f t="shared" ca="1" si="55"/>
        <v>0</v>
      </c>
      <c r="K599">
        <v>5.5</v>
      </c>
    </row>
    <row r="600" spans="1:11">
      <c r="A600">
        <f t="shared" ca="1" si="56"/>
        <v>2026</v>
      </c>
      <c r="B600" s="140">
        <f t="shared" ca="1" si="57"/>
        <v>46254</v>
      </c>
      <c r="C600" t="str">
        <f ca="1">IFERROR(IF(VLOOKUP($B600,Übersichtsblatt!$F$64:$I$68,2,FALSE)=0,"",VLOOKUP($B600,Übersichtsblatt!$F$64:$I$68,2,FALSE)),"")</f>
        <v/>
      </c>
      <c r="D600">
        <f t="shared" ca="1" si="54"/>
        <v>0</v>
      </c>
      <c r="E600">
        <v>-5.5</v>
      </c>
      <c r="G600">
        <f t="shared" ca="1" si="58"/>
        <v>2026</v>
      </c>
      <c r="H600" s="140">
        <f t="shared" ca="1" si="59"/>
        <v>46254</v>
      </c>
      <c r="I600" t="str">
        <f ca="1">IFERROR(IF(VLOOKUP($H600,Übersichtsblatt!$F$14:$I$24,2,FALSE)=0,"",VLOOKUP(H600,Übersichtsblatt!$F$14:$I$24,2,FALSE)),"")</f>
        <v/>
      </c>
      <c r="J600">
        <f t="shared" ca="1" si="55"/>
        <v>0</v>
      </c>
      <c r="K600">
        <v>5.5</v>
      </c>
    </row>
    <row r="601" spans="1:11">
      <c r="A601">
        <f t="shared" ca="1" si="56"/>
        <v>2026</v>
      </c>
      <c r="B601" s="140">
        <f t="shared" ca="1" si="57"/>
        <v>46255</v>
      </c>
      <c r="C601" t="str">
        <f ca="1">IFERROR(IF(VLOOKUP($B601,Übersichtsblatt!$F$64:$I$68,2,FALSE)=0,"",VLOOKUP($B601,Übersichtsblatt!$F$64:$I$68,2,FALSE)),"")</f>
        <v/>
      </c>
      <c r="D601">
        <f t="shared" ca="1" si="54"/>
        <v>0</v>
      </c>
      <c r="E601">
        <v>-5.5</v>
      </c>
      <c r="G601">
        <f t="shared" ca="1" si="58"/>
        <v>2026</v>
      </c>
      <c r="H601" s="140">
        <f t="shared" ca="1" si="59"/>
        <v>46255</v>
      </c>
      <c r="I601" t="str">
        <f ca="1">IFERROR(IF(VLOOKUP($H601,Übersichtsblatt!$F$14:$I$24,2,FALSE)=0,"",VLOOKUP(H601,Übersichtsblatt!$F$14:$I$24,2,FALSE)),"")</f>
        <v/>
      </c>
      <c r="J601">
        <f t="shared" ca="1" si="55"/>
        <v>0</v>
      </c>
      <c r="K601">
        <v>5.5</v>
      </c>
    </row>
    <row r="602" spans="1:11">
      <c r="A602">
        <f t="shared" ca="1" si="56"/>
        <v>2026</v>
      </c>
      <c r="B602" s="140">
        <f t="shared" ca="1" si="57"/>
        <v>46256</v>
      </c>
      <c r="C602" t="str">
        <f ca="1">IFERROR(IF(VLOOKUP($B602,Übersichtsblatt!$F$64:$I$68,2,FALSE)=0,"",VLOOKUP($B602,Übersichtsblatt!$F$64:$I$68,2,FALSE)),"")</f>
        <v/>
      </c>
      <c r="D602">
        <f t="shared" ca="1" si="54"/>
        <v>0</v>
      </c>
      <c r="E602">
        <v>-5.5</v>
      </c>
      <c r="G602">
        <f t="shared" ca="1" si="58"/>
        <v>2026</v>
      </c>
      <c r="H602" s="140">
        <f t="shared" ca="1" si="59"/>
        <v>46256</v>
      </c>
      <c r="I602" t="str">
        <f ca="1">IFERROR(IF(VLOOKUP($H602,Übersichtsblatt!$F$14:$I$24,2,FALSE)=0,"",VLOOKUP(H602,Übersichtsblatt!$F$14:$I$24,2,FALSE)),"")</f>
        <v/>
      </c>
      <c r="J602">
        <f t="shared" ca="1" si="55"/>
        <v>0</v>
      </c>
      <c r="K602">
        <v>5.5</v>
      </c>
    </row>
    <row r="603" spans="1:11">
      <c r="A603">
        <f t="shared" ca="1" si="56"/>
        <v>2026</v>
      </c>
      <c r="B603" s="140">
        <f t="shared" ca="1" si="57"/>
        <v>46257</v>
      </c>
      <c r="C603" t="str">
        <f ca="1">IFERROR(IF(VLOOKUP($B603,Übersichtsblatt!$F$64:$I$68,2,FALSE)=0,"",VLOOKUP($B603,Übersichtsblatt!$F$64:$I$68,2,FALSE)),"")</f>
        <v/>
      </c>
      <c r="D603">
        <f t="shared" ca="1" si="54"/>
        <v>0</v>
      </c>
      <c r="E603">
        <v>-5.5</v>
      </c>
      <c r="G603">
        <f t="shared" ca="1" si="58"/>
        <v>2026</v>
      </c>
      <c r="H603" s="140">
        <f t="shared" ca="1" si="59"/>
        <v>46257</v>
      </c>
      <c r="I603" t="str">
        <f ca="1">IFERROR(IF(VLOOKUP($H603,Übersichtsblatt!$F$14:$I$24,2,FALSE)=0,"",VLOOKUP(H603,Übersichtsblatt!$F$14:$I$24,2,FALSE)),"")</f>
        <v/>
      </c>
      <c r="J603">
        <f t="shared" ca="1" si="55"/>
        <v>0</v>
      </c>
      <c r="K603">
        <v>5.5</v>
      </c>
    </row>
    <row r="604" spans="1:11">
      <c r="A604">
        <f t="shared" ca="1" si="56"/>
        <v>2026</v>
      </c>
      <c r="B604" s="140">
        <f t="shared" ca="1" si="57"/>
        <v>46258</v>
      </c>
      <c r="C604" t="str">
        <f ca="1">IFERROR(IF(VLOOKUP($B604,Übersichtsblatt!$F$64:$I$68,2,FALSE)=0,"",VLOOKUP($B604,Übersichtsblatt!$F$64:$I$68,2,FALSE)),"")</f>
        <v/>
      </c>
      <c r="D604">
        <f t="shared" ca="1" si="54"/>
        <v>0</v>
      </c>
      <c r="E604">
        <v>-5.5</v>
      </c>
      <c r="G604">
        <f t="shared" ca="1" si="58"/>
        <v>2026</v>
      </c>
      <c r="H604" s="140">
        <f t="shared" ca="1" si="59"/>
        <v>46258</v>
      </c>
      <c r="I604" t="str">
        <f ca="1">IFERROR(IF(VLOOKUP($H604,Übersichtsblatt!$F$14:$I$24,2,FALSE)=0,"",VLOOKUP(H604,Übersichtsblatt!$F$14:$I$24,2,FALSE)),"")</f>
        <v/>
      </c>
      <c r="J604">
        <f t="shared" ca="1" si="55"/>
        <v>0</v>
      </c>
      <c r="K604">
        <v>5.5</v>
      </c>
    </row>
    <row r="605" spans="1:11">
      <c r="A605">
        <f t="shared" ca="1" si="56"/>
        <v>2026</v>
      </c>
      <c r="B605" s="140">
        <f t="shared" ca="1" si="57"/>
        <v>46259</v>
      </c>
      <c r="C605" t="str">
        <f ca="1">IFERROR(IF(VLOOKUP($B605,Übersichtsblatt!$F$64:$I$68,2,FALSE)=0,"",VLOOKUP($B605,Übersichtsblatt!$F$64:$I$68,2,FALSE)),"")</f>
        <v/>
      </c>
      <c r="D605">
        <f t="shared" ca="1" si="54"/>
        <v>0</v>
      </c>
      <c r="E605">
        <v>-5.5</v>
      </c>
      <c r="G605">
        <f t="shared" ca="1" si="58"/>
        <v>2026</v>
      </c>
      <c r="H605" s="140">
        <f t="shared" ca="1" si="59"/>
        <v>46259</v>
      </c>
      <c r="I605" t="str">
        <f ca="1">IFERROR(IF(VLOOKUP($H605,Übersichtsblatt!$F$14:$I$24,2,FALSE)=0,"",VLOOKUP(H605,Übersichtsblatt!$F$14:$I$24,2,FALSE)),"")</f>
        <v/>
      </c>
      <c r="J605">
        <f t="shared" ca="1" si="55"/>
        <v>0</v>
      </c>
      <c r="K605">
        <v>5.5</v>
      </c>
    </row>
    <row r="606" spans="1:11">
      <c r="A606">
        <f t="shared" ca="1" si="56"/>
        <v>2026</v>
      </c>
      <c r="B606" s="140">
        <f t="shared" ca="1" si="57"/>
        <v>46260</v>
      </c>
      <c r="C606" t="str">
        <f ca="1">IFERROR(IF(VLOOKUP($B606,Übersichtsblatt!$F$64:$I$68,2,FALSE)=0,"",VLOOKUP($B606,Übersichtsblatt!$F$64:$I$68,2,FALSE)),"")</f>
        <v/>
      </c>
      <c r="D606">
        <f t="shared" ca="1" si="54"/>
        <v>0</v>
      </c>
      <c r="E606">
        <v>-5.5</v>
      </c>
      <c r="G606">
        <f t="shared" ca="1" si="58"/>
        <v>2026</v>
      </c>
      <c r="H606" s="140">
        <f t="shared" ca="1" si="59"/>
        <v>46260</v>
      </c>
      <c r="I606" t="str">
        <f ca="1">IFERROR(IF(VLOOKUP($H606,Übersichtsblatt!$F$14:$I$24,2,FALSE)=0,"",VLOOKUP(H606,Übersichtsblatt!$F$14:$I$24,2,FALSE)),"")</f>
        <v/>
      </c>
      <c r="J606">
        <f t="shared" ca="1" si="55"/>
        <v>0</v>
      </c>
      <c r="K606">
        <v>5.5</v>
      </c>
    </row>
    <row r="607" spans="1:11">
      <c r="A607">
        <f t="shared" ca="1" si="56"/>
        <v>2026</v>
      </c>
      <c r="B607" s="140">
        <f t="shared" ca="1" si="57"/>
        <v>46261</v>
      </c>
      <c r="C607" t="str">
        <f ca="1">IFERROR(IF(VLOOKUP($B607,Übersichtsblatt!$F$64:$I$68,2,FALSE)=0,"",VLOOKUP($B607,Übersichtsblatt!$F$64:$I$68,2,FALSE)),"")</f>
        <v/>
      </c>
      <c r="D607">
        <f t="shared" ca="1" si="54"/>
        <v>0</v>
      </c>
      <c r="E607">
        <v>-5.5</v>
      </c>
      <c r="G607">
        <f t="shared" ca="1" si="58"/>
        <v>2026</v>
      </c>
      <c r="H607" s="140">
        <f t="shared" ca="1" si="59"/>
        <v>46261</v>
      </c>
      <c r="I607" t="str">
        <f ca="1">IFERROR(IF(VLOOKUP($H607,Übersichtsblatt!$F$14:$I$24,2,FALSE)=0,"",VLOOKUP(H607,Übersichtsblatt!$F$14:$I$24,2,FALSE)),"")</f>
        <v/>
      </c>
      <c r="J607">
        <f t="shared" ca="1" si="55"/>
        <v>0</v>
      </c>
      <c r="K607">
        <v>5.5</v>
      </c>
    </row>
    <row r="608" spans="1:11">
      <c r="A608">
        <f t="shared" ca="1" si="56"/>
        <v>2026</v>
      </c>
      <c r="B608" s="140">
        <f t="shared" ca="1" si="57"/>
        <v>46262</v>
      </c>
      <c r="C608" t="str">
        <f ca="1">IFERROR(IF(VLOOKUP($B608,Übersichtsblatt!$F$64:$I$68,2,FALSE)=0,"",VLOOKUP($B608,Übersichtsblatt!$F$64:$I$68,2,FALSE)),"")</f>
        <v/>
      </c>
      <c r="D608">
        <f t="shared" ca="1" si="54"/>
        <v>0</v>
      </c>
      <c r="E608">
        <v>-5.5</v>
      </c>
      <c r="G608">
        <f t="shared" ca="1" si="58"/>
        <v>2026</v>
      </c>
      <c r="H608" s="140">
        <f t="shared" ca="1" si="59"/>
        <v>46262</v>
      </c>
      <c r="I608" t="str">
        <f ca="1">IFERROR(IF(VLOOKUP($H608,Übersichtsblatt!$F$14:$I$24,2,FALSE)=0,"",VLOOKUP(H608,Übersichtsblatt!$F$14:$I$24,2,FALSE)),"")</f>
        <v/>
      </c>
      <c r="J608">
        <f t="shared" ca="1" si="55"/>
        <v>0</v>
      </c>
      <c r="K608">
        <v>5.5</v>
      </c>
    </row>
    <row r="609" spans="1:11">
      <c r="A609">
        <f t="shared" ca="1" si="56"/>
        <v>2026</v>
      </c>
      <c r="B609" s="140">
        <f t="shared" ca="1" si="57"/>
        <v>46263</v>
      </c>
      <c r="C609" t="str">
        <f ca="1">IFERROR(IF(VLOOKUP($B609,Übersichtsblatt!$F$64:$I$68,2,FALSE)=0,"",VLOOKUP($B609,Übersichtsblatt!$F$64:$I$68,2,FALSE)),"")</f>
        <v/>
      </c>
      <c r="D609">
        <f t="shared" ca="1" si="54"/>
        <v>0</v>
      </c>
      <c r="E609">
        <v>-5.5</v>
      </c>
      <c r="G609">
        <f t="shared" ca="1" si="58"/>
        <v>2026</v>
      </c>
      <c r="H609" s="140">
        <f t="shared" ca="1" si="59"/>
        <v>46263</v>
      </c>
      <c r="I609" t="str">
        <f ca="1">IFERROR(IF(VLOOKUP($H609,Übersichtsblatt!$F$14:$I$24,2,FALSE)=0,"",VLOOKUP(H609,Übersichtsblatt!$F$14:$I$24,2,FALSE)),"")</f>
        <v/>
      </c>
      <c r="J609">
        <f t="shared" ca="1" si="55"/>
        <v>0</v>
      </c>
      <c r="K609">
        <v>5.5</v>
      </c>
    </row>
    <row r="610" spans="1:11">
      <c r="A610">
        <f t="shared" ca="1" si="56"/>
        <v>2026</v>
      </c>
      <c r="B610" s="140">
        <f t="shared" ca="1" si="57"/>
        <v>46264</v>
      </c>
      <c r="C610" t="str">
        <f ca="1">IFERROR(IF(VLOOKUP($B610,Übersichtsblatt!$F$64:$I$68,2,FALSE)=0,"",VLOOKUP($B610,Übersichtsblatt!$F$64:$I$68,2,FALSE)),"")</f>
        <v/>
      </c>
      <c r="D610">
        <f t="shared" ca="1" si="54"/>
        <v>0</v>
      </c>
      <c r="E610">
        <v>-5.5</v>
      </c>
      <c r="G610">
        <f t="shared" ca="1" si="58"/>
        <v>2026</v>
      </c>
      <c r="H610" s="140">
        <f t="shared" ca="1" si="59"/>
        <v>46264</v>
      </c>
      <c r="I610" t="str">
        <f ca="1">IFERROR(IF(VLOOKUP($H610,Übersichtsblatt!$F$14:$I$24,2,FALSE)=0,"",VLOOKUP(H610,Übersichtsblatt!$F$14:$I$24,2,FALSE)),"")</f>
        <v/>
      </c>
      <c r="J610">
        <f t="shared" ca="1" si="55"/>
        <v>0</v>
      </c>
      <c r="K610">
        <v>5.5</v>
      </c>
    </row>
    <row r="611" spans="1:11">
      <c r="A611">
        <f t="shared" ca="1" si="56"/>
        <v>2026</v>
      </c>
      <c r="B611" s="140">
        <f t="shared" ca="1" si="57"/>
        <v>46265</v>
      </c>
      <c r="C611" t="str">
        <f ca="1">IFERROR(IF(VLOOKUP($B611,Übersichtsblatt!$F$64:$I$68,2,FALSE)=0,"",VLOOKUP($B611,Übersichtsblatt!$F$64:$I$68,2,FALSE)),"")</f>
        <v/>
      </c>
      <c r="D611">
        <f t="shared" ca="1" si="54"/>
        <v>0</v>
      </c>
      <c r="E611">
        <v>-5.5</v>
      </c>
      <c r="G611">
        <f t="shared" ca="1" si="58"/>
        <v>2026</v>
      </c>
      <c r="H611" s="140">
        <f t="shared" ca="1" si="59"/>
        <v>46265</v>
      </c>
      <c r="I611" t="str">
        <f ca="1">IFERROR(IF(VLOOKUP($H611,Übersichtsblatt!$F$14:$I$24,2,FALSE)=0,"",VLOOKUP(H611,Übersichtsblatt!$F$14:$I$24,2,FALSE)),"")</f>
        <v/>
      </c>
      <c r="J611">
        <f t="shared" ca="1" si="55"/>
        <v>0</v>
      </c>
      <c r="K611">
        <v>5.5</v>
      </c>
    </row>
    <row r="612" spans="1:11">
      <c r="A612">
        <f t="shared" ca="1" si="56"/>
        <v>2026</v>
      </c>
      <c r="B612" s="140">
        <f t="shared" ca="1" si="57"/>
        <v>46266</v>
      </c>
      <c r="C612" t="str">
        <f ca="1">IFERROR(IF(VLOOKUP($B612,Übersichtsblatt!$F$64:$I$68,2,FALSE)=0,"",VLOOKUP($B612,Übersichtsblatt!$F$64:$I$68,2,FALSE)),"")</f>
        <v/>
      </c>
      <c r="D612">
        <f t="shared" ca="1" si="54"/>
        <v>0</v>
      </c>
      <c r="E612">
        <v>-7.5</v>
      </c>
      <c r="G612">
        <f t="shared" ca="1" si="58"/>
        <v>2026</v>
      </c>
      <c r="H612" s="140">
        <f t="shared" ca="1" si="59"/>
        <v>46266</v>
      </c>
      <c r="I612" t="str">
        <f ca="1">IFERROR(IF(VLOOKUP($H612,Übersichtsblatt!$F$14:$I$24,2,FALSE)=0,"",VLOOKUP(H612,Übersichtsblatt!$F$14:$I$24,2,FALSE)),"")</f>
        <v/>
      </c>
      <c r="J612">
        <f t="shared" ca="1" si="55"/>
        <v>0</v>
      </c>
      <c r="K612">
        <v>7.5</v>
      </c>
    </row>
    <row r="613" spans="1:11">
      <c r="A613">
        <f t="shared" ca="1" si="56"/>
        <v>2026</v>
      </c>
      <c r="B613" s="140">
        <f t="shared" ca="1" si="57"/>
        <v>46267</v>
      </c>
      <c r="C613" t="str">
        <f ca="1">IFERROR(IF(VLOOKUP($B613,Übersichtsblatt!$F$64:$I$68,2,FALSE)=0,"",VLOOKUP($B613,Übersichtsblatt!$F$64:$I$68,2,FALSE)),"")</f>
        <v/>
      </c>
      <c r="D613">
        <f t="shared" ca="1" si="54"/>
        <v>0</v>
      </c>
      <c r="E613">
        <v>-7.5</v>
      </c>
      <c r="G613">
        <f t="shared" ca="1" si="58"/>
        <v>2026</v>
      </c>
      <c r="H613" s="140">
        <f t="shared" ca="1" si="59"/>
        <v>46267</v>
      </c>
      <c r="I613" t="str">
        <f ca="1">IFERROR(IF(VLOOKUP($H613,Übersichtsblatt!$F$14:$I$24,2,FALSE)=0,"",VLOOKUP(H613,Übersichtsblatt!$F$14:$I$24,2,FALSE)),"")</f>
        <v/>
      </c>
      <c r="J613">
        <f t="shared" ca="1" si="55"/>
        <v>0</v>
      </c>
      <c r="K613">
        <v>7.5</v>
      </c>
    </row>
    <row r="614" spans="1:11">
      <c r="A614">
        <f t="shared" ca="1" si="56"/>
        <v>2026</v>
      </c>
      <c r="B614" s="140">
        <f t="shared" ca="1" si="57"/>
        <v>46268</v>
      </c>
      <c r="C614" t="str">
        <f ca="1">IFERROR(IF(VLOOKUP($B614,Übersichtsblatt!$F$64:$I$68,2,FALSE)=0,"",VLOOKUP($B614,Übersichtsblatt!$F$64:$I$68,2,FALSE)),"")</f>
        <v/>
      </c>
      <c r="D614">
        <f t="shared" ca="1" si="54"/>
        <v>0</v>
      </c>
      <c r="E614">
        <v>-7.5</v>
      </c>
      <c r="G614">
        <f t="shared" ca="1" si="58"/>
        <v>2026</v>
      </c>
      <c r="H614" s="140">
        <f t="shared" ca="1" si="59"/>
        <v>46268</v>
      </c>
      <c r="I614" t="str">
        <f ca="1">IFERROR(IF(VLOOKUP($H614,Übersichtsblatt!$F$14:$I$24,2,FALSE)=0,"",VLOOKUP(H614,Übersichtsblatt!$F$14:$I$24,2,FALSE)),"")</f>
        <v/>
      </c>
      <c r="J614">
        <f t="shared" ca="1" si="55"/>
        <v>0</v>
      </c>
      <c r="K614">
        <v>7.5</v>
      </c>
    </row>
    <row r="615" spans="1:11">
      <c r="A615">
        <f t="shared" ca="1" si="56"/>
        <v>2026</v>
      </c>
      <c r="B615" s="140">
        <f t="shared" ca="1" si="57"/>
        <v>46269</v>
      </c>
      <c r="C615" t="str">
        <f ca="1">IFERROR(IF(VLOOKUP($B615,Übersichtsblatt!$F$64:$I$68,2,FALSE)=0,"",VLOOKUP($B615,Übersichtsblatt!$F$64:$I$68,2,FALSE)),"")</f>
        <v/>
      </c>
      <c r="D615">
        <f t="shared" ca="1" si="54"/>
        <v>0</v>
      </c>
      <c r="E615">
        <v>-7.5</v>
      </c>
      <c r="G615">
        <f t="shared" ca="1" si="58"/>
        <v>2026</v>
      </c>
      <c r="H615" s="140">
        <f t="shared" ca="1" si="59"/>
        <v>46269</v>
      </c>
      <c r="I615" t="str">
        <f ca="1">IFERROR(IF(VLOOKUP($H615,Übersichtsblatt!$F$14:$I$24,2,FALSE)=0,"",VLOOKUP(H615,Übersichtsblatt!$F$14:$I$24,2,FALSE)),"")</f>
        <v/>
      </c>
      <c r="J615">
        <f t="shared" ca="1" si="55"/>
        <v>0</v>
      </c>
      <c r="K615">
        <v>7.5</v>
      </c>
    </row>
    <row r="616" spans="1:11">
      <c r="A616">
        <f t="shared" ca="1" si="56"/>
        <v>2026</v>
      </c>
      <c r="B616" s="140">
        <f t="shared" ca="1" si="57"/>
        <v>46270</v>
      </c>
      <c r="C616" t="str">
        <f ca="1">IFERROR(IF(VLOOKUP($B616,Übersichtsblatt!$F$64:$I$68,2,FALSE)=0,"",VLOOKUP($B616,Übersichtsblatt!$F$64:$I$68,2,FALSE)),"")</f>
        <v/>
      </c>
      <c r="D616">
        <f t="shared" ca="1" si="54"/>
        <v>0</v>
      </c>
      <c r="E616">
        <v>-7.5</v>
      </c>
      <c r="G616">
        <f t="shared" ca="1" si="58"/>
        <v>2026</v>
      </c>
      <c r="H616" s="140">
        <f t="shared" ca="1" si="59"/>
        <v>46270</v>
      </c>
      <c r="I616" t="str">
        <f ca="1">IFERROR(IF(VLOOKUP($H616,Übersichtsblatt!$F$14:$I$24,2,FALSE)=0,"",VLOOKUP(H616,Übersichtsblatt!$F$14:$I$24,2,FALSE)),"")</f>
        <v/>
      </c>
      <c r="J616">
        <f t="shared" ca="1" si="55"/>
        <v>0</v>
      </c>
      <c r="K616">
        <v>7.5</v>
      </c>
    </row>
    <row r="617" spans="1:11">
      <c r="A617">
        <f t="shared" ca="1" si="56"/>
        <v>2026</v>
      </c>
      <c r="B617" s="140">
        <f t="shared" ca="1" si="57"/>
        <v>46271</v>
      </c>
      <c r="C617" t="str">
        <f ca="1">IFERROR(IF(VLOOKUP($B617,Übersichtsblatt!$F$64:$I$68,2,FALSE)=0,"",VLOOKUP($B617,Übersichtsblatt!$F$64:$I$68,2,FALSE)),"")</f>
        <v/>
      </c>
      <c r="D617">
        <f t="shared" ca="1" si="54"/>
        <v>0</v>
      </c>
      <c r="E617">
        <v>-7.5</v>
      </c>
      <c r="G617">
        <f t="shared" ca="1" si="58"/>
        <v>2026</v>
      </c>
      <c r="H617" s="140">
        <f t="shared" ca="1" si="59"/>
        <v>46271</v>
      </c>
      <c r="I617" t="str">
        <f ca="1">IFERROR(IF(VLOOKUP($H617,Übersichtsblatt!$F$14:$I$24,2,FALSE)=0,"",VLOOKUP(H617,Übersichtsblatt!$F$14:$I$24,2,FALSE)),"")</f>
        <v/>
      </c>
      <c r="J617">
        <f t="shared" ca="1" si="55"/>
        <v>0</v>
      </c>
      <c r="K617">
        <v>7.5</v>
      </c>
    </row>
    <row r="618" spans="1:11">
      <c r="A618">
        <f t="shared" ca="1" si="56"/>
        <v>2026</v>
      </c>
      <c r="B618" s="140">
        <f t="shared" ca="1" si="57"/>
        <v>46272</v>
      </c>
      <c r="C618" t="str">
        <f ca="1">IFERROR(IF(VLOOKUP($B618,Übersichtsblatt!$F$64:$I$68,2,FALSE)=0,"",VLOOKUP($B618,Übersichtsblatt!$F$64:$I$68,2,FALSE)),"")</f>
        <v/>
      </c>
      <c r="D618">
        <f t="shared" ca="1" si="54"/>
        <v>0</v>
      </c>
      <c r="E618">
        <v>-7.5</v>
      </c>
      <c r="G618">
        <f t="shared" ca="1" si="58"/>
        <v>2026</v>
      </c>
      <c r="H618" s="140">
        <f t="shared" ca="1" si="59"/>
        <v>46272</v>
      </c>
      <c r="I618" t="str">
        <f ca="1">IFERROR(IF(VLOOKUP($H618,Übersichtsblatt!$F$14:$I$24,2,FALSE)=0,"",VLOOKUP(H618,Übersichtsblatt!$F$14:$I$24,2,FALSE)),"")</f>
        <v/>
      </c>
      <c r="J618">
        <f t="shared" ca="1" si="55"/>
        <v>0</v>
      </c>
      <c r="K618">
        <v>7.5</v>
      </c>
    </row>
    <row r="619" spans="1:11">
      <c r="A619">
        <f t="shared" ca="1" si="56"/>
        <v>2026</v>
      </c>
      <c r="B619" s="140">
        <f t="shared" ca="1" si="57"/>
        <v>46273</v>
      </c>
      <c r="C619" t="str">
        <f ca="1">IFERROR(IF(VLOOKUP($B619,Übersichtsblatt!$F$64:$I$68,2,FALSE)=0,"",VLOOKUP($B619,Übersichtsblatt!$F$64:$I$68,2,FALSE)),"")</f>
        <v/>
      </c>
      <c r="D619">
        <f t="shared" ca="1" si="54"/>
        <v>0</v>
      </c>
      <c r="E619">
        <v>-7.5</v>
      </c>
      <c r="G619">
        <f t="shared" ca="1" si="58"/>
        <v>2026</v>
      </c>
      <c r="H619" s="140">
        <f t="shared" ca="1" si="59"/>
        <v>46273</v>
      </c>
      <c r="I619" t="str">
        <f ca="1">IFERROR(IF(VLOOKUP($H619,Übersichtsblatt!$F$14:$I$24,2,FALSE)=0,"",VLOOKUP(H619,Übersichtsblatt!$F$14:$I$24,2,FALSE)),"")</f>
        <v/>
      </c>
      <c r="J619">
        <f t="shared" ca="1" si="55"/>
        <v>0</v>
      </c>
      <c r="K619">
        <v>7.5</v>
      </c>
    </row>
    <row r="620" spans="1:11">
      <c r="A620">
        <f t="shared" ca="1" si="56"/>
        <v>2026</v>
      </c>
      <c r="B620" s="140">
        <f t="shared" ca="1" si="57"/>
        <v>46274</v>
      </c>
      <c r="C620" t="str">
        <f ca="1">IFERROR(IF(VLOOKUP($B620,Übersichtsblatt!$F$64:$I$68,2,FALSE)=0,"",VLOOKUP($B620,Übersichtsblatt!$F$64:$I$68,2,FALSE)),"")</f>
        <v/>
      </c>
      <c r="D620">
        <f t="shared" ca="1" si="54"/>
        <v>0</v>
      </c>
      <c r="E620">
        <v>-7.5</v>
      </c>
      <c r="G620">
        <f t="shared" ca="1" si="58"/>
        <v>2026</v>
      </c>
      <c r="H620" s="140">
        <f t="shared" ca="1" si="59"/>
        <v>46274</v>
      </c>
      <c r="I620" t="str">
        <f ca="1">IFERROR(IF(VLOOKUP($H620,Übersichtsblatt!$F$14:$I$24,2,FALSE)=0,"",VLOOKUP(H620,Übersichtsblatt!$F$14:$I$24,2,FALSE)),"")</f>
        <v/>
      </c>
      <c r="J620">
        <f t="shared" ca="1" si="55"/>
        <v>0</v>
      </c>
      <c r="K620">
        <v>7.5</v>
      </c>
    </row>
    <row r="621" spans="1:11">
      <c r="A621">
        <f t="shared" ca="1" si="56"/>
        <v>2026</v>
      </c>
      <c r="B621" s="140">
        <f t="shared" ca="1" si="57"/>
        <v>46275</v>
      </c>
      <c r="C621" t="str">
        <f ca="1">IFERROR(IF(VLOOKUP($B621,Übersichtsblatt!$F$64:$I$68,2,FALSE)=0,"",VLOOKUP($B621,Übersichtsblatt!$F$64:$I$68,2,FALSE)),"")</f>
        <v/>
      </c>
      <c r="D621">
        <f t="shared" ca="1" si="54"/>
        <v>0</v>
      </c>
      <c r="E621">
        <v>-7.5</v>
      </c>
      <c r="G621">
        <f t="shared" ca="1" si="58"/>
        <v>2026</v>
      </c>
      <c r="H621" s="140">
        <f t="shared" ca="1" si="59"/>
        <v>46275</v>
      </c>
      <c r="I621" t="str">
        <f ca="1">IFERROR(IF(VLOOKUP($H621,Übersichtsblatt!$F$14:$I$24,2,FALSE)=0,"",VLOOKUP(H621,Übersichtsblatt!$F$14:$I$24,2,FALSE)),"")</f>
        <v/>
      </c>
      <c r="J621">
        <f t="shared" ca="1" si="55"/>
        <v>0</v>
      </c>
      <c r="K621">
        <v>7.5</v>
      </c>
    </row>
    <row r="622" spans="1:11">
      <c r="A622">
        <f t="shared" ca="1" si="56"/>
        <v>2026</v>
      </c>
      <c r="B622" s="140">
        <f t="shared" ca="1" si="57"/>
        <v>46276</v>
      </c>
      <c r="C622" t="str">
        <f ca="1">IFERROR(IF(VLOOKUP($B622,Übersichtsblatt!$F$64:$I$68,2,FALSE)=0,"",VLOOKUP($B622,Übersichtsblatt!$F$64:$I$68,2,FALSE)),"")</f>
        <v/>
      </c>
      <c r="D622">
        <f t="shared" ca="1" si="54"/>
        <v>0</v>
      </c>
      <c r="E622">
        <v>-7.5</v>
      </c>
      <c r="G622">
        <f t="shared" ca="1" si="58"/>
        <v>2026</v>
      </c>
      <c r="H622" s="140">
        <f t="shared" ca="1" si="59"/>
        <v>46276</v>
      </c>
      <c r="I622" t="str">
        <f ca="1">IFERROR(IF(VLOOKUP($H622,Übersichtsblatt!$F$14:$I$24,2,FALSE)=0,"",VLOOKUP(H622,Übersichtsblatt!$F$14:$I$24,2,FALSE)),"")</f>
        <v/>
      </c>
      <c r="J622">
        <f t="shared" ca="1" si="55"/>
        <v>0</v>
      </c>
      <c r="K622">
        <v>7.5</v>
      </c>
    </row>
    <row r="623" spans="1:11">
      <c r="A623">
        <f t="shared" ca="1" si="56"/>
        <v>2026</v>
      </c>
      <c r="B623" s="140">
        <f t="shared" ca="1" si="57"/>
        <v>46277</v>
      </c>
      <c r="C623" t="str">
        <f ca="1">IFERROR(IF(VLOOKUP($B623,Übersichtsblatt!$F$64:$I$68,2,FALSE)=0,"",VLOOKUP($B623,Übersichtsblatt!$F$64:$I$68,2,FALSE)),"")</f>
        <v/>
      </c>
      <c r="D623">
        <f t="shared" ca="1" si="54"/>
        <v>0</v>
      </c>
      <c r="E623">
        <v>-7.5</v>
      </c>
      <c r="G623">
        <f t="shared" ca="1" si="58"/>
        <v>2026</v>
      </c>
      <c r="H623" s="140">
        <f t="shared" ca="1" si="59"/>
        <v>46277</v>
      </c>
      <c r="I623" t="str">
        <f ca="1">IFERROR(IF(VLOOKUP($H623,Übersichtsblatt!$F$14:$I$24,2,FALSE)=0,"",VLOOKUP(H623,Übersichtsblatt!$F$14:$I$24,2,FALSE)),"")</f>
        <v/>
      </c>
      <c r="J623">
        <f t="shared" ca="1" si="55"/>
        <v>0</v>
      </c>
      <c r="K623">
        <v>7.5</v>
      </c>
    </row>
    <row r="624" spans="1:11">
      <c r="A624">
        <f t="shared" ca="1" si="56"/>
        <v>2026</v>
      </c>
      <c r="B624" s="140">
        <f t="shared" ca="1" si="57"/>
        <v>46278</v>
      </c>
      <c r="C624" t="str">
        <f ca="1">IFERROR(IF(VLOOKUP($B624,Übersichtsblatt!$F$64:$I$68,2,FALSE)=0,"",VLOOKUP($B624,Übersichtsblatt!$F$64:$I$68,2,FALSE)),"")</f>
        <v/>
      </c>
      <c r="D624">
        <f t="shared" ca="1" si="54"/>
        <v>0</v>
      </c>
      <c r="E624">
        <v>-7.5</v>
      </c>
      <c r="G624">
        <f t="shared" ca="1" si="58"/>
        <v>2026</v>
      </c>
      <c r="H624" s="140">
        <f t="shared" ca="1" si="59"/>
        <v>46278</v>
      </c>
      <c r="I624" t="str">
        <f ca="1">IFERROR(IF(VLOOKUP($H624,Übersichtsblatt!$F$14:$I$24,2,FALSE)=0,"",VLOOKUP(H624,Übersichtsblatt!$F$14:$I$24,2,FALSE)),"")</f>
        <v/>
      </c>
      <c r="J624">
        <f t="shared" ca="1" si="55"/>
        <v>0</v>
      </c>
      <c r="K624">
        <v>7.5</v>
      </c>
    </row>
    <row r="625" spans="1:11">
      <c r="A625">
        <f t="shared" ca="1" si="56"/>
        <v>2026</v>
      </c>
      <c r="B625" s="140">
        <f t="shared" ca="1" si="57"/>
        <v>46279</v>
      </c>
      <c r="C625" t="str">
        <f ca="1">IFERROR(IF(VLOOKUP($B625,Übersichtsblatt!$F$64:$I$68,2,FALSE)=0,"",VLOOKUP($B625,Übersichtsblatt!$F$64:$I$68,2,FALSE)),"")</f>
        <v/>
      </c>
      <c r="D625">
        <f t="shared" ca="1" si="54"/>
        <v>0</v>
      </c>
      <c r="E625">
        <v>-7.5</v>
      </c>
      <c r="G625">
        <f t="shared" ca="1" si="58"/>
        <v>2026</v>
      </c>
      <c r="H625" s="140">
        <f t="shared" ca="1" si="59"/>
        <v>46279</v>
      </c>
      <c r="I625" t="str">
        <f ca="1">IFERROR(IF(VLOOKUP($H625,Übersichtsblatt!$F$14:$I$24,2,FALSE)=0,"",VLOOKUP(H625,Übersichtsblatt!$F$14:$I$24,2,FALSE)),"")</f>
        <v/>
      </c>
      <c r="J625">
        <f t="shared" ca="1" si="55"/>
        <v>0</v>
      </c>
      <c r="K625">
        <v>7.5</v>
      </c>
    </row>
    <row r="626" spans="1:11">
      <c r="A626">
        <f t="shared" ca="1" si="56"/>
        <v>2026</v>
      </c>
      <c r="B626" s="140">
        <f t="shared" ca="1" si="57"/>
        <v>46280</v>
      </c>
      <c r="C626" t="str">
        <f ca="1">IFERROR(IF(VLOOKUP($B626,Übersichtsblatt!$F$64:$I$68,2,FALSE)=0,"",VLOOKUP($B626,Übersichtsblatt!$F$64:$I$68,2,FALSE)),"")</f>
        <v/>
      </c>
      <c r="D626">
        <f t="shared" ca="1" si="54"/>
        <v>0</v>
      </c>
      <c r="E626">
        <v>-7.5</v>
      </c>
      <c r="G626">
        <f t="shared" ca="1" si="58"/>
        <v>2026</v>
      </c>
      <c r="H626" s="140">
        <f t="shared" ca="1" si="59"/>
        <v>46280</v>
      </c>
      <c r="I626" t="str">
        <f ca="1">IFERROR(IF(VLOOKUP($H626,Übersichtsblatt!$F$14:$I$24,2,FALSE)=0,"",VLOOKUP(H626,Übersichtsblatt!$F$14:$I$24,2,FALSE)),"")</f>
        <v/>
      </c>
      <c r="J626">
        <f t="shared" ca="1" si="55"/>
        <v>0</v>
      </c>
      <c r="K626">
        <v>7.5</v>
      </c>
    </row>
    <row r="627" spans="1:11">
      <c r="A627">
        <f t="shared" ca="1" si="56"/>
        <v>2026</v>
      </c>
      <c r="B627" s="140">
        <f t="shared" ca="1" si="57"/>
        <v>46281</v>
      </c>
      <c r="C627" t="str">
        <f ca="1">IFERROR(IF(VLOOKUP($B627,Übersichtsblatt!$F$64:$I$68,2,FALSE)=0,"",VLOOKUP($B627,Übersichtsblatt!$F$64:$I$68,2,FALSE)),"")</f>
        <v/>
      </c>
      <c r="D627">
        <f t="shared" ca="1" si="54"/>
        <v>0</v>
      </c>
      <c r="E627">
        <v>-7.5</v>
      </c>
      <c r="G627">
        <f t="shared" ca="1" si="58"/>
        <v>2026</v>
      </c>
      <c r="H627" s="140">
        <f t="shared" ca="1" si="59"/>
        <v>46281</v>
      </c>
      <c r="I627" t="str">
        <f ca="1">IFERROR(IF(VLOOKUP($H627,Übersichtsblatt!$F$14:$I$24,2,FALSE)=0,"",VLOOKUP(H627,Übersichtsblatt!$F$14:$I$24,2,FALSE)),"")</f>
        <v/>
      </c>
      <c r="J627">
        <f t="shared" ca="1" si="55"/>
        <v>0</v>
      </c>
      <c r="K627">
        <v>7.5</v>
      </c>
    </row>
    <row r="628" spans="1:11">
      <c r="A628">
        <f t="shared" ca="1" si="56"/>
        <v>2026</v>
      </c>
      <c r="B628" s="140">
        <f t="shared" ca="1" si="57"/>
        <v>46282</v>
      </c>
      <c r="C628" t="str">
        <f ca="1">IFERROR(IF(VLOOKUP($B628,Übersichtsblatt!$F$64:$I$68,2,FALSE)=0,"",VLOOKUP($B628,Übersichtsblatt!$F$64:$I$68,2,FALSE)),"")</f>
        <v/>
      </c>
      <c r="D628">
        <f t="shared" ca="1" si="54"/>
        <v>0</v>
      </c>
      <c r="E628">
        <v>-7.5</v>
      </c>
      <c r="G628">
        <f t="shared" ca="1" si="58"/>
        <v>2026</v>
      </c>
      <c r="H628" s="140">
        <f t="shared" ca="1" si="59"/>
        <v>46282</v>
      </c>
      <c r="I628" t="str">
        <f ca="1">IFERROR(IF(VLOOKUP($H628,Übersichtsblatt!$F$14:$I$24,2,FALSE)=0,"",VLOOKUP(H628,Übersichtsblatt!$F$14:$I$24,2,FALSE)),"")</f>
        <v/>
      </c>
      <c r="J628">
        <f t="shared" ca="1" si="55"/>
        <v>0</v>
      </c>
      <c r="K628">
        <v>7.5</v>
      </c>
    </row>
    <row r="629" spans="1:11">
      <c r="A629">
        <f t="shared" ca="1" si="56"/>
        <v>2026</v>
      </c>
      <c r="B629" s="140">
        <f t="shared" ca="1" si="57"/>
        <v>46283</v>
      </c>
      <c r="C629" t="str">
        <f ca="1">IFERROR(IF(VLOOKUP($B629,Übersichtsblatt!$F$64:$I$68,2,FALSE)=0,"",VLOOKUP($B629,Übersichtsblatt!$F$64:$I$68,2,FALSE)),"")</f>
        <v/>
      </c>
      <c r="D629">
        <f t="shared" ca="1" si="54"/>
        <v>0</v>
      </c>
      <c r="E629">
        <v>-7.5</v>
      </c>
      <c r="G629">
        <f t="shared" ca="1" si="58"/>
        <v>2026</v>
      </c>
      <c r="H629" s="140">
        <f t="shared" ca="1" si="59"/>
        <v>46283</v>
      </c>
      <c r="I629" t="str">
        <f ca="1">IFERROR(IF(VLOOKUP($H629,Übersichtsblatt!$F$14:$I$24,2,FALSE)=0,"",VLOOKUP(H629,Übersichtsblatt!$F$14:$I$24,2,FALSE)),"")</f>
        <v/>
      </c>
      <c r="J629">
        <f t="shared" ca="1" si="55"/>
        <v>0</v>
      </c>
      <c r="K629">
        <v>7.5</v>
      </c>
    </row>
    <row r="630" spans="1:11">
      <c r="A630">
        <f t="shared" ca="1" si="56"/>
        <v>2026</v>
      </c>
      <c r="B630" s="140">
        <f t="shared" ca="1" si="57"/>
        <v>46284</v>
      </c>
      <c r="C630" t="str">
        <f ca="1">IFERROR(IF(VLOOKUP($B630,Übersichtsblatt!$F$64:$I$68,2,FALSE)=0,"",VLOOKUP($B630,Übersichtsblatt!$F$64:$I$68,2,FALSE)),"")</f>
        <v/>
      </c>
      <c r="D630">
        <f t="shared" ca="1" si="54"/>
        <v>0</v>
      </c>
      <c r="E630">
        <v>-7.5</v>
      </c>
      <c r="G630">
        <f t="shared" ca="1" si="58"/>
        <v>2026</v>
      </c>
      <c r="H630" s="140">
        <f t="shared" ca="1" si="59"/>
        <v>46284</v>
      </c>
      <c r="I630" t="str">
        <f ca="1">IFERROR(IF(VLOOKUP($H630,Übersichtsblatt!$F$14:$I$24,2,FALSE)=0,"",VLOOKUP(H630,Übersichtsblatt!$F$14:$I$24,2,FALSE)),"")</f>
        <v/>
      </c>
      <c r="J630">
        <f t="shared" ca="1" si="55"/>
        <v>0</v>
      </c>
      <c r="K630">
        <v>7.5</v>
      </c>
    </row>
    <row r="631" spans="1:11">
      <c r="A631">
        <f t="shared" ca="1" si="56"/>
        <v>2026</v>
      </c>
      <c r="B631" s="140">
        <f t="shared" ca="1" si="57"/>
        <v>46285</v>
      </c>
      <c r="C631" t="str">
        <f ca="1">IFERROR(IF(VLOOKUP($B631,Übersichtsblatt!$F$64:$I$68,2,FALSE)=0,"",VLOOKUP($B631,Übersichtsblatt!$F$64:$I$68,2,FALSE)),"")</f>
        <v/>
      </c>
      <c r="D631">
        <f t="shared" ca="1" si="54"/>
        <v>0</v>
      </c>
      <c r="E631">
        <v>-7.5</v>
      </c>
      <c r="G631">
        <f t="shared" ca="1" si="58"/>
        <v>2026</v>
      </c>
      <c r="H631" s="140">
        <f t="shared" ca="1" si="59"/>
        <v>46285</v>
      </c>
      <c r="I631" t="str">
        <f ca="1">IFERROR(IF(VLOOKUP($H631,Übersichtsblatt!$F$14:$I$24,2,FALSE)=0,"",VLOOKUP(H631,Übersichtsblatt!$F$14:$I$24,2,FALSE)),"")</f>
        <v/>
      </c>
      <c r="J631">
        <f t="shared" ca="1" si="55"/>
        <v>0</v>
      </c>
      <c r="K631">
        <v>7.5</v>
      </c>
    </row>
    <row r="632" spans="1:11">
      <c r="A632">
        <f t="shared" ca="1" si="56"/>
        <v>2026</v>
      </c>
      <c r="B632" s="140">
        <f t="shared" ca="1" si="57"/>
        <v>46286</v>
      </c>
      <c r="C632" t="str">
        <f ca="1">IFERROR(IF(VLOOKUP($B632,Übersichtsblatt!$F$64:$I$68,2,FALSE)=0,"",VLOOKUP($B632,Übersichtsblatt!$F$64:$I$68,2,FALSE)),"")</f>
        <v/>
      </c>
      <c r="D632">
        <f t="shared" ca="1" si="54"/>
        <v>0</v>
      </c>
      <c r="E632">
        <v>-7.5</v>
      </c>
      <c r="G632">
        <f t="shared" ca="1" si="58"/>
        <v>2026</v>
      </c>
      <c r="H632" s="140">
        <f t="shared" ca="1" si="59"/>
        <v>46286</v>
      </c>
      <c r="I632" t="str">
        <f ca="1">IFERROR(IF(VLOOKUP($H632,Übersichtsblatt!$F$14:$I$24,2,FALSE)=0,"",VLOOKUP(H632,Übersichtsblatt!$F$14:$I$24,2,FALSE)),"")</f>
        <v/>
      </c>
      <c r="J632">
        <f t="shared" ca="1" si="55"/>
        <v>0</v>
      </c>
      <c r="K632">
        <v>7.5</v>
      </c>
    </row>
    <row r="633" spans="1:11">
      <c r="A633">
        <f t="shared" ca="1" si="56"/>
        <v>2026</v>
      </c>
      <c r="B633" s="140">
        <f t="shared" ca="1" si="57"/>
        <v>46287</v>
      </c>
      <c r="C633" t="str">
        <f ca="1">IFERROR(IF(VLOOKUP($B633,Übersichtsblatt!$F$64:$I$68,2,FALSE)=0,"",VLOOKUP($B633,Übersichtsblatt!$F$64:$I$68,2,FALSE)),"")</f>
        <v/>
      </c>
      <c r="D633">
        <f t="shared" ca="1" si="54"/>
        <v>0</v>
      </c>
      <c r="E633">
        <v>-7.5</v>
      </c>
      <c r="G633">
        <f t="shared" ca="1" si="58"/>
        <v>2026</v>
      </c>
      <c r="H633" s="140">
        <f t="shared" ca="1" si="59"/>
        <v>46287</v>
      </c>
      <c r="I633" t="str">
        <f ca="1">IFERROR(IF(VLOOKUP($H633,Übersichtsblatt!$F$14:$I$24,2,FALSE)=0,"",VLOOKUP(H633,Übersichtsblatt!$F$14:$I$24,2,FALSE)),"")</f>
        <v/>
      </c>
      <c r="J633">
        <f t="shared" ca="1" si="55"/>
        <v>0</v>
      </c>
      <c r="K633">
        <v>7.5</v>
      </c>
    </row>
    <row r="634" spans="1:11">
      <c r="A634">
        <f t="shared" ca="1" si="56"/>
        <v>2026</v>
      </c>
      <c r="B634" s="140">
        <f t="shared" ca="1" si="57"/>
        <v>46288</v>
      </c>
      <c r="C634" t="str">
        <f ca="1">IFERROR(IF(VLOOKUP($B634,Übersichtsblatt!$F$64:$I$68,2,FALSE)=0,"",VLOOKUP($B634,Übersichtsblatt!$F$64:$I$68,2,FALSE)),"")</f>
        <v/>
      </c>
      <c r="D634">
        <f t="shared" ca="1" si="54"/>
        <v>0</v>
      </c>
      <c r="E634">
        <v>-7.5</v>
      </c>
      <c r="G634">
        <f t="shared" ca="1" si="58"/>
        <v>2026</v>
      </c>
      <c r="H634" s="140">
        <f t="shared" ca="1" si="59"/>
        <v>46288</v>
      </c>
      <c r="I634" t="str">
        <f ca="1">IFERROR(IF(VLOOKUP($H634,Übersichtsblatt!$F$14:$I$24,2,FALSE)=0,"",VLOOKUP(H634,Übersichtsblatt!$F$14:$I$24,2,FALSE)),"")</f>
        <v/>
      </c>
      <c r="J634">
        <f t="shared" ca="1" si="55"/>
        <v>0</v>
      </c>
      <c r="K634">
        <v>7.5</v>
      </c>
    </row>
    <row r="635" spans="1:11">
      <c r="A635">
        <f t="shared" ca="1" si="56"/>
        <v>2026</v>
      </c>
      <c r="B635" s="140">
        <f t="shared" ca="1" si="57"/>
        <v>46289</v>
      </c>
      <c r="C635" t="str">
        <f ca="1">IFERROR(IF(VLOOKUP($B635,Übersichtsblatt!$F$64:$I$68,2,FALSE)=0,"",VLOOKUP($B635,Übersichtsblatt!$F$64:$I$68,2,FALSE)),"")</f>
        <v/>
      </c>
      <c r="D635">
        <f t="shared" ca="1" si="54"/>
        <v>0</v>
      </c>
      <c r="E635">
        <v>-7.5</v>
      </c>
      <c r="G635">
        <f t="shared" ca="1" si="58"/>
        <v>2026</v>
      </c>
      <c r="H635" s="140">
        <f t="shared" ca="1" si="59"/>
        <v>46289</v>
      </c>
      <c r="I635" t="str">
        <f ca="1">IFERROR(IF(VLOOKUP($H635,Übersichtsblatt!$F$14:$I$24,2,FALSE)=0,"",VLOOKUP(H635,Übersichtsblatt!$F$14:$I$24,2,FALSE)),"")</f>
        <v/>
      </c>
      <c r="J635">
        <f t="shared" ca="1" si="55"/>
        <v>0</v>
      </c>
      <c r="K635">
        <v>7.5</v>
      </c>
    </row>
    <row r="636" spans="1:11">
      <c r="A636">
        <f t="shared" ca="1" si="56"/>
        <v>2026</v>
      </c>
      <c r="B636" s="140">
        <f t="shared" ca="1" si="57"/>
        <v>46290</v>
      </c>
      <c r="C636" t="str">
        <f ca="1">IFERROR(IF(VLOOKUP($B636,Übersichtsblatt!$F$64:$I$68,2,FALSE)=0,"",VLOOKUP($B636,Übersichtsblatt!$F$64:$I$68,2,FALSE)),"")</f>
        <v/>
      </c>
      <c r="D636">
        <f t="shared" ca="1" si="54"/>
        <v>0</v>
      </c>
      <c r="E636">
        <v>-7.5</v>
      </c>
      <c r="G636">
        <f t="shared" ca="1" si="58"/>
        <v>2026</v>
      </c>
      <c r="H636" s="140">
        <f t="shared" ca="1" si="59"/>
        <v>46290</v>
      </c>
      <c r="I636" t="str">
        <f ca="1">IFERROR(IF(VLOOKUP($H636,Übersichtsblatt!$F$14:$I$24,2,FALSE)=0,"",VLOOKUP(H636,Übersichtsblatt!$F$14:$I$24,2,FALSE)),"")</f>
        <v/>
      </c>
      <c r="J636">
        <f t="shared" ca="1" si="55"/>
        <v>0</v>
      </c>
      <c r="K636">
        <v>7.5</v>
      </c>
    </row>
    <row r="637" spans="1:11">
      <c r="A637">
        <f t="shared" ca="1" si="56"/>
        <v>2026</v>
      </c>
      <c r="B637" s="140">
        <f t="shared" ca="1" si="57"/>
        <v>46291</v>
      </c>
      <c r="C637" t="str">
        <f ca="1">IFERROR(IF(VLOOKUP($B637,Übersichtsblatt!$F$64:$I$68,2,FALSE)=0,"",VLOOKUP($B637,Übersichtsblatt!$F$64:$I$68,2,FALSE)),"")</f>
        <v/>
      </c>
      <c r="D637">
        <f t="shared" ca="1" si="54"/>
        <v>0</v>
      </c>
      <c r="E637">
        <v>-7.5</v>
      </c>
      <c r="G637">
        <f t="shared" ca="1" si="58"/>
        <v>2026</v>
      </c>
      <c r="H637" s="140">
        <f t="shared" ca="1" si="59"/>
        <v>46291</v>
      </c>
      <c r="I637" t="str">
        <f ca="1">IFERROR(IF(VLOOKUP($H637,Übersichtsblatt!$F$14:$I$24,2,FALSE)=0,"",VLOOKUP(H637,Übersichtsblatt!$F$14:$I$24,2,FALSE)),"")</f>
        <v/>
      </c>
      <c r="J637">
        <f t="shared" ca="1" si="55"/>
        <v>0</v>
      </c>
      <c r="K637">
        <v>7.5</v>
      </c>
    </row>
    <row r="638" spans="1:11">
      <c r="A638">
        <f t="shared" ca="1" si="56"/>
        <v>2026</v>
      </c>
      <c r="B638" s="140">
        <f t="shared" ca="1" si="57"/>
        <v>46292</v>
      </c>
      <c r="C638" t="str">
        <f ca="1">IFERROR(IF(VLOOKUP($B638,Übersichtsblatt!$F$64:$I$68,2,FALSE)=0,"",VLOOKUP($B638,Übersichtsblatt!$F$64:$I$68,2,FALSE)),"")</f>
        <v/>
      </c>
      <c r="D638">
        <f t="shared" ca="1" si="54"/>
        <v>0</v>
      </c>
      <c r="E638">
        <v>-7.5</v>
      </c>
      <c r="G638">
        <f t="shared" ca="1" si="58"/>
        <v>2026</v>
      </c>
      <c r="H638" s="140">
        <f t="shared" ca="1" si="59"/>
        <v>46292</v>
      </c>
      <c r="I638" t="str">
        <f ca="1">IFERROR(IF(VLOOKUP($H638,Übersichtsblatt!$F$14:$I$24,2,FALSE)=0,"",VLOOKUP(H638,Übersichtsblatt!$F$14:$I$24,2,FALSE)),"")</f>
        <v/>
      </c>
      <c r="J638">
        <f t="shared" ca="1" si="55"/>
        <v>0</v>
      </c>
      <c r="K638">
        <v>7.5</v>
      </c>
    </row>
    <row r="639" spans="1:11">
      <c r="A639">
        <f t="shared" ca="1" si="56"/>
        <v>2026</v>
      </c>
      <c r="B639" s="140">
        <f t="shared" ca="1" si="57"/>
        <v>46293</v>
      </c>
      <c r="C639" t="str">
        <f ca="1">IFERROR(IF(VLOOKUP($B639,Übersichtsblatt!$F$64:$I$68,2,FALSE)=0,"",VLOOKUP($B639,Übersichtsblatt!$F$64:$I$68,2,FALSE)),"")</f>
        <v/>
      </c>
      <c r="D639">
        <f t="shared" ca="1" si="54"/>
        <v>0</v>
      </c>
      <c r="E639">
        <v>-7.5</v>
      </c>
      <c r="G639">
        <f t="shared" ca="1" si="58"/>
        <v>2026</v>
      </c>
      <c r="H639" s="140">
        <f t="shared" ca="1" si="59"/>
        <v>46293</v>
      </c>
      <c r="I639" t="str">
        <f ca="1">IFERROR(IF(VLOOKUP($H639,Übersichtsblatt!$F$14:$I$24,2,FALSE)=0,"",VLOOKUP(H639,Übersichtsblatt!$F$14:$I$24,2,FALSE)),"")</f>
        <v/>
      </c>
      <c r="J639">
        <f t="shared" ca="1" si="55"/>
        <v>0</v>
      </c>
      <c r="K639">
        <v>7.5</v>
      </c>
    </row>
    <row r="640" spans="1:11">
      <c r="A640">
        <f t="shared" ca="1" si="56"/>
        <v>2026</v>
      </c>
      <c r="B640" s="140">
        <f t="shared" ca="1" si="57"/>
        <v>46294</v>
      </c>
      <c r="C640" t="str">
        <f ca="1">IFERROR(IF(VLOOKUP($B640,Übersichtsblatt!$F$64:$I$68,2,FALSE)=0,"",VLOOKUP($B640,Übersichtsblatt!$F$64:$I$68,2,FALSE)),"")</f>
        <v/>
      </c>
      <c r="D640">
        <f t="shared" ca="1" si="54"/>
        <v>0</v>
      </c>
      <c r="E640">
        <v>-7.5</v>
      </c>
      <c r="G640">
        <f t="shared" ca="1" si="58"/>
        <v>2026</v>
      </c>
      <c r="H640" s="140">
        <f t="shared" ca="1" si="59"/>
        <v>46294</v>
      </c>
      <c r="I640" t="str">
        <f ca="1">IFERROR(IF(VLOOKUP($H640,Übersichtsblatt!$F$14:$I$24,2,FALSE)=0,"",VLOOKUP(H640,Übersichtsblatt!$F$14:$I$24,2,FALSE)),"")</f>
        <v/>
      </c>
      <c r="J640">
        <f t="shared" ca="1" si="55"/>
        <v>0</v>
      </c>
      <c r="K640">
        <v>7.5</v>
      </c>
    </row>
    <row r="641" spans="1:11">
      <c r="A641">
        <f t="shared" ca="1" si="56"/>
        <v>2026</v>
      </c>
      <c r="B641" s="140">
        <f t="shared" ca="1" si="57"/>
        <v>46295</v>
      </c>
      <c r="C641" t="str">
        <f ca="1">IFERROR(IF(VLOOKUP($B641,Übersichtsblatt!$F$64:$I$68,2,FALSE)=0,"",VLOOKUP($B641,Übersichtsblatt!$F$64:$I$68,2,FALSE)),"")</f>
        <v/>
      </c>
      <c r="D641">
        <f t="shared" ca="1" si="54"/>
        <v>0</v>
      </c>
      <c r="E641">
        <v>-7.5</v>
      </c>
      <c r="G641">
        <f t="shared" ca="1" si="58"/>
        <v>2026</v>
      </c>
      <c r="H641" s="140">
        <f t="shared" ca="1" si="59"/>
        <v>46295</v>
      </c>
      <c r="I641" t="str">
        <f ca="1">IFERROR(IF(VLOOKUP($H641,Übersichtsblatt!$F$14:$I$24,2,FALSE)=0,"",VLOOKUP(H641,Übersichtsblatt!$F$14:$I$24,2,FALSE)),"")</f>
        <v/>
      </c>
      <c r="J641">
        <f t="shared" ca="1" si="55"/>
        <v>0</v>
      </c>
      <c r="K641">
        <v>7.5</v>
      </c>
    </row>
    <row r="642" spans="1:11">
      <c r="A642">
        <f t="shared" ca="1" si="56"/>
        <v>2026</v>
      </c>
      <c r="B642" s="140">
        <f t="shared" ca="1" si="57"/>
        <v>46296</v>
      </c>
      <c r="C642" t="str">
        <f ca="1">IFERROR(IF(VLOOKUP($B642,Übersichtsblatt!$F$64:$I$68,2,FALSE)=0,"",VLOOKUP($B642,Übersichtsblatt!$F$64:$I$68,2,FALSE)),"")</f>
        <v/>
      </c>
      <c r="D642">
        <f t="shared" ca="1" si="54"/>
        <v>0</v>
      </c>
      <c r="E642">
        <v>-4.5</v>
      </c>
      <c r="G642">
        <f t="shared" ca="1" si="58"/>
        <v>2026</v>
      </c>
      <c r="H642" s="140">
        <f t="shared" ca="1" si="59"/>
        <v>46296</v>
      </c>
      <c r="I642" t="str">
        <f ca="1">IFERROR(IF(VLOOKUP($H642,Übersichtsblatt!$F$14:$I$24,2,FALSE)=0,"",VLOOKUP(H642,Übersichtsblatt!$F$14:$I$24,2,FALSE)),"")</f>
        <v/>
      </c>
      <c r="J642">
        <f t="shared" ca="1" si="55"/>
        <v>0</v>
      </c>
      <c r="K642">
        <v>4.5</v>
      </c>
    </row>
    <row r="643" spans="1:11">
      <c r="A643">
        <f t="shared" ca="1" si="56"/>
        <v>2026</v>
      </c>
      <c r="B643" s="140">
        <f t="shared" ca="1" si="57"/>
        <v>46297</v>
      </c>
      <c r="C643" t="str">
        <f ca="1">IFERROR(IF(VLOOKUP($B643,Übersichtsblatt!$F$64:$I$68,2,FALSE)=0,"",VLOOKUP($B643,Übersichtsblatt!$F$64:$I$68,2,FALSE)),"")</f>
        <v/>
      </c>
      <c r="D643">
        <f t="shared" ca="1" si="54"/>
        <v>0</v>
      </c>
      <c r="E643">
        <v>-4.5</v>
      </c>
      <c r="G643">
        <f t="shared" ca="1" si="58"/>
        <v>2026</v>
      </c>
      <c r="H643" s="140">
        <f t="shared" ca="1" si="59"/>
        <v>46297</v>
      </c>
      <c r="I643" t="str">
        <f ca="1">IFERROR(IF(VLOOKUP($H643,Übersichtsblatt!$F$14:$I$24,2,FALSE)=0,"",VLOOKUP(H643,Übersichtsblatt!$F$14:$I$24,2,FALSE)),"")</f>
        <v/>
      </c>
      <c r="J643">
        <f t="shared" ca="1" si="55"/>
        <v>0</v>
      </c>
      <c r="K643">
        <v>4.5</v>
      </c>
    </row>
    <row r="644" spans="1:11">
      <c r="A644">
        <f t="shared" ca="1" si="56"/>
        <v>2026</v>
      </c>
      <c r="B644" s="140">
        <f t="shared" ca="1" si="57"/>
        <v>46298</v>
      </c>
      <c r="C644" t="str">
        <f ca="1">IFERROR(IF(VLOOKUP($B644,Übersichtsblatt!$F$64:$I$68,2,FALSE)=0,"",VLOOKUP($B644,Übersichtsblatt!$F$64:$I$68,2,FALSE)),"")</f>
        <v/>
      </c>
      <c r="D644">
        <f t="shared" ca="1" si="54"/>
        <v>0</v>
      </c>
      <c r="E644">
        <v>-4.5</v>
      </c>
      <c r="G644">
        <f t="shared" ca="1" si="58"/>
        <v>2026</v>
      </c>
      <c r="H644" s="140">
        <f t="shared" ca="1" si="59"/>
        <v>46298</v>
      </c>
      <c r="I644" t="str">
        <f ca="1">IFERROR(IF(VLOOKUP($H644,Übersichtsblatt!$F$14:$I$24,2,FALSE)=0,"",VLOOKUP(H644,Übersichtsblatt!$F$14:$I$24,2,FALSE)),"")</f>
        <v/>
      </c>
      <c r="J644">
        <f t="shared" ca="1" si="55"/>
        <v>0</v>
      </c>
      <c r="K644">
        <v>4.5</v>
      </c>
    </row>
    <row r="645" spans="1:11">
      <c r="A645">
        <f t="shared" ca="1" si="56"/>
        <v>2026</v>
      </c>
      <c r="B645" s="140">
        <f t="shared" ca="1" si="57"/>
        <v>46299</v>
      </c>
      <c r="C645" t="str">
        <f ca="1">IFERROR(IF(VLOOKUP($B645,Übersichtsblatt!$F$64:$I$68,2,FALSE)=0,"",VLOOKUP($B645,Übersichtsblatt!$F$64:$I$68,2,FALSE)),"")</f>
        <v/>
      </c>
      <c r="D645">
        <f t="shared" ref="D645:D708" ca="1" si="60">IF($C645="",0,$E645)</f>
        <v>0</v>
      </c>
      <c r="E645">
        <v>-4.5</v>
      </c>
      <c r="G645">
        <f t="shared" ca="1" si="58"/>
        <v>2026</v>
      </c>
      <c r="H645" s="140">
        <f t="shared" ca="1" si="59"/>
        <v>46299</v>
      </c>
      <c r="I645" t="str">
        <f ca="1">IFERROR(IF(VLOOKUP($H645,Übersichtsblatt!$F$14:$I$24,2,FALSE)=0,"",VLOOKUP(H645,Übersichtsblatt!$F$14:$I$24,2,FALSE)),"")</f>
        <v/>
      </c>
      <c r="J645">
        <f t="shared" ref="J645:J708" ca="1" si="61">IF($I645="",0,$K645)</f>
        <v>0</v>
      </c>
      <c r="K645">
        <v>4.5</v>
      </c>
    </row>
    <row r="646" spans="1:11">
      <c r="A646">
        <f t="shared" ref="A646:A709" ca="1" si="62">YEAR(B646)</f>
        <v>2026</v>
      </c>
      <c r="B646" s="140">
        <f t="shared" ref="B646:B709" ca="1" si="63">B645+1</f>
        <v>46300</v>
      </c>
      <c r="C646" t="str">
        <f ca="1">IFERROR(IF(VLOOKUP($B646,Übersichtsblatt!$F$64:$I$68,2,FALSE)=0,"",VLOOKUP($B646,Übersichtsblatt!$F$64:$I$68,2,FALSE)),"")</f>
        <v/>
      </c>
      <c r="D646">
        <f t="shared" ca="1" si="60"/>
        <v>0</v>
      </c>
      <c r="E646">
        <v>-4.5</v>
      </c>
      <c r="G646">
        <f t="shared" ref="G646:G709" ca="1" si="64">YEAR(H646)</f>
        <v>2026</v>
      </c>
      <c r="H646" s="140">
        <f t="shared" ref="H646:H709" ca="1" si="65">H645+1</f>
        <v>46300</v>
      </c>
      <c r="I646" t="str">
        <f ca="1">IFERROR(IF(VLOOKUP($H646,Übersichtsblatt!$F$14:$I$24,2,FALSE)=0,"",VLOOKUP(H646,Übersichtsblatt!$F$14:$I$24,2,FALSE)),"")</f>
        <v/>
      </c>
      <c r="J646">
        <f t="shared" ca="1" si="61"/>
        <v>0</v>
      </c>
      <c r="K646">
        <v>4.5</v>
      </c>
    </row>
    <row r="647" spans="1:11">
      <c r="A647">
        <f t="shared" ca="1" si="62"/>
        <v>2026</v>
      </c>
      <c r="B647" s="140">
        <f t="shared" ca="1" si="63"/>
        <v>46301</v>
      </c>
      <c r="C647" t="str">
        <f ca="1">IFERROR(IF(VLOOKUP($B647,Übersichtsblatt!$F$64:$I$68,2,FALSE)=0,"",VLOOKUP($B647,Übersichtsblatt!$F$64:$I$68,2,FALSE)),"")</f>
        <v/>
      </c>
      <c r="D647">
        <f t="shared" ca="1" si="60"/>
        <v>0</v>
      </c>
      <c r="E647">
        <v>-4.5</v>
      </c>
      <c r="G647">
        <f t="shared" ca="1" si="64"/>
        <v>2026</v>
      </c>
      <c r="H647" s="140">
        <f t="shared" ca="1" si="65"/>
        <v>46301</v>
      </c>
      <c r="I647" t="str">
        <f ca="1">IFERROR(IF(VLOOKUP($H647,Übersichtsblatt!$F$14:$I$24,2,FALSE)=0,"",VLOOKUP(H647,Übersichtsblatt!$F$14:$I$24,2,FALSE)),"")</f>
        <v/>
      </c>
      <c r="J647">
        <f t="shared" ca="1" si="61"/>
        <v>0</v>
      </c>
      <c r="K647">
        <v>4.5</v>
      </c>
    </row>
    <row r="648" spans="1:11">
      <c r="A648">
        <f t="shared" ca="1" si="62"/>
        <v>2026</v>
      </c>
      <c r="B648" s="140">
        <f t="shared" ca="1" si="63"/>
        <v>46302</v>
      </c>
      <c r="C648" t="str">
        <f ca="1">IFERROR(IF(VLOOKUP($B648,Übersichtsblatt!$F$64:$I$68,2,FALSE)=0,"",VLOOKUP($B648,Übersichtsblatt!$F$64:$I$68,2,FALSE)),"")</f>
        <v/>
      </c>
      <c r="D648">
        <f t="shared" ca="1" si="60"/>
        <v>0</v>
      </c>
      <c r="E648">
        <v>-4.5</v>
      </c>
      <c r="G648">
        <f t="shared" ca="1" si="64"/>
        <v>2026</v>
      </c>
      <c r="H648" s="140">
        <f t="shared" ca="1" si="65"/>
        <v>46302</v>
      </c>
      <c r="I648" t="str">
        <f ca="1">IFERROR(IF(VLOOKUP($H648,Übersichtsblatt!$F$14:$I$24,2,FALSE)=0,"",VLOOKUP(H648,Übersichtsblatt!$F$14:$I$24,2,FALSE)),"")</f>
        <v/>
      </c>
      <c r="J648">
        <f t="shared" ca="1" si="61"/>
        <v>0</v>
      </c>
      <c r="K648">
        <v>4.5</v>
      </c>
    </row>
    <row r="649" spans="1:11">
      <c r="A649">
        <f t="shared" ca="1" si="62"/>
        <v>2026</v>
      </c>
      <c r="B649" s="140">
        <f t="shared" ca="1" si="63"/>
        <v>46303</v>
      </c>
      <c r="C649" t="str">
        <f ca="1">IFERROR(IF(VLOOKUP($B649,Übersichtsblatt!$F$64:$I$68,2,FALSE)=0,"",VLOOKUP($B649,Übersichtsblatt!$F$64:$I$68,2,FALSE)),"")</f>
        <v/>
      </c>
      <c r="D649">
        <f t="shared" ca="1" si="60"/>
        <v>0</v>
      </c>
      <c r="E649">
        <v>-4.5</v>
      </c>
      <c r="G649">
        <f t="shared" ca="1" si="64"/>
        <v>2026</v>
      </c>
      <c r="H649" s="140">
        <f t="shared" ca="1" si="65"/>
        <v>46303</v>
      </c>
      <c r="I649" t="str">
        <f ca="1">IFERROR(IF(VLOOKUP($H649,Übersichtsblatt!$F$14:$I$24,2,FALSE)=0,"",VLOOKUP(H649,Übersichtsblatt!$F$14:$I$24,2,FALSE)),"")</f>
        <v/>
      </c>
      <c r="J649">
        <f t="shared" ca="1" si="61"/>
        <v>0</v>
      </c>
      <c r="K649">
        <v>4.5</v>
      </c>
    </row>
    <row r="650" spans="1:11">
      <c r="A650">
        <f t="shared" ca="1" si="62"/>
        <v>2026</v>
      </c>
      <c r="B650" s="140">
        <f t="shared" ca="1" si="63"/>
        <v>46304</v>
      </c>
      <c r="C650" t="str">
        <f ca="1">IFERROR(IF(VLOOKUP($B650,Übersichtsblatt!$F$64:$I$68,2,FALSE)=0,"",VLOOKUP($B650,Übersichtsblatt!$F$64:$I$68,2,FALSE)),"")</f>
        <v/>
      </c>
      <c r="D650">
        <f t="shared" ca="1" si="60"/>
        <v>0</v>
      </c>
      <c r="E650">
        <v>-4.5</v>
      </c>
      <c r="G650">
        <f t="shared" ca="1" si="64"/>
        <v>2026</v>
      </c>
      <c r="H650" s="140">
        <f t="shared" ca="1" si="65"/>
        <v>46304</v>
      </c>
      <c r="I650" t="str">
        <f ca="1">IFERROR(IF(VLOOKUP($H650,Übersichtsblatt!$F$14:$I$24,2,FALSE)=0,"",VLOOKUP(H650,Übersichtsblatt!$F$14:$I$24,2,FALSE)),"")</f>
        <v/>
      </c>
      <c r="J650">
        <f t="shared" ca="1" si="61"/>
        <v>0</v>
      </c>
      <c r="K650">
        <v>4.5</v>
      </c>
    </row>
    <row r="651" spans="1:11">
      <c r="A651">
        <f t="shared" ca="1" si="62"/>
        <v>2026</v>
      </c>
      <c r="B651" s="140">
        <f t="shared" ca="1" si="63"/>
        <v>46305</v>
      </c>
      <c r="C651" t="str">
        <f ca="1">IFERROR(IF(VLOOKUP($B651,Übersichtsblatt!$F$64:$I$68,2,FALSE)=0,"",VLOOKUP($B651,Übersichtsblatt!$F$64:$I$68,2,FALSE)),"")</f>
        <v/>
      </c>
      <c r="D651">
        <f t="shared" ca="1" si="60"/>
        <v>0</v>
      </c>
      <c r="E651">
        <v>-4.5</v>
      </c>
      <c r="G651">
        <f t="shared" ca="1" si="64"/>
        <v>2026</v>
      </c>
      <c r="H651" s="140">
        <f t="shared" ca="1" si="65"/>
        <v>46305</v>
      </c>
      <c r="I651" t="str">
        <f ca="1">IFERROR(IF(VLOOKUP($H651,Übersichtsblatt!$F$14:$I$24,2,FALSE)=0,"",VLOOKUP(H651,Übersichtsblatt!$F$14:$I$24,2,FALSE)),"")</f>
        <v/>
      </c>
      <c r="J651">
        <f t="shared" ca="1" si="61"/>
        <v>0</v>
      </c>
      <c r="K651">
        <v>4.5</v>
      </c>
    </row>
    <row r="652" spans="1:11">
      <c r="A652">
        <f t="shared" ca="1" si="62"/>
        <v>2026</v>
      </c>
      <c r="B652" s="140">
        <f t="shared" ca="1" si="63"/>
        <v>46306</v>
      </c>
      <c r="C652" t="str">
        <f ca="1">IFERROR(IF(VLOOKUP($B652,Übersichtsblatt!$F$64:$I$68,2,FALSE)=0,"",VLOOKUP($B652,Übersichtsblatt!$F$64:$I$68,2,FALSE)),"")</f>
        <v/>
      </c>
      <c r="D652">
        <f t="shared" ca="1" si="60"/>
        <v>0</v>
      </c>
      <c r="E652">
        <v>-4.5</v>
      </c>
      <c r="G652">
        <f t="shared" ca="1" si="64"/>
        <v>2026</v>
      </c>
      <c r="H652" s="140">
        <f t="shared" ca="1" si="65"/>
        <v>46306</v>
      </c>
      <c r="I652" t="str">
        <f ca="1">IFERROR(IF(VLOOKUP($H652,Übersichtsblatt!$F$14:$I$24,2,FALSE)=0,"",VLOOKUP(H652,Übersichtsblatt!$F$14:$I$24,2,FALSE)),"")</f>
        <v/>
      </c>
      <c r="J652">
        <f t="shared" ca="1" si="61"/>
        <v>0</v>
      </c>
      <c r="K652">
        <v>4.5</v>
      </c>
    </row>
    <row r="653" spans="1:11">
      <c r="A653">
        <f t="shared" ca="1" si="62"/>
        <v>2026</v>
      </c>
      <c r="B653" s="140">
        <f t="shared" ca="1" si="63"/>
        <v>46307</v>
      </c>
      <c r="C653" t="str">
        <f ca="1">IFERROR(IF(VLOOKUP($B653,Übersichtsblatt!$F$64:$I$68,2,FALSE)=0,"",VLOOKUP($B653,Übersichtsblatt!$F$64:$I$68,2,FALSE)),"")</f>
        <v/>
      </c>
      <c r="D653">
        <f t="shared" ca="1" si="60"/>
        <v>0</v>
      </c>
      <c r="E653">
        <v>-4.5</v>
      </c>
      <c r="G653">
        <f t="shared" ca="1" si="64"/>
        <v>2026</v>
      </c>
      <c r="H653" s="140">
        <f t="shared" ca="1" si="65"/>
        <v>46307</v>
      </c>
      <c r="I653" t="str">
        <f ca="1">IFERROR(IF(VLOOKUP($H653,Übersichtsblatt!$F$14:$I$24,2,FALSE)=0,"",VLOOKUP(H653,Übersichtsblatt!$F$14:$I$24,2,FALSE)),"")</f>
        <v/>
      </c>
      <c r="J653">
        <f t="shared" ca="1" si="61"/>
        <v>0</v>
      </c>
      <c r="K653">
        <v>4.5</v>
      </c>
    </row>
    <row r="654" spans="1:11">
      <c r="A654">
        <f t="shared" ca="1" si="62"/>
        <v>2026</v>
      </c>
      <c r="B654" s="140">
        <f t="shared" ca="1" si="63"/>
        <v>46308</v>
      </c>
      <c r="C654" t="str">
        <f ca="1">IFERROR(IF(VLOOKUP($B654,Übersichtsblatt!$F$64:$I$68,2,FALSE)=0,"",VLOOKUP($B654,Übersichtsblatt!$F$64:$I$68,2,FALSE)),"")</f>
        <v/>
      </c>
      <c r="D654">
        <f t="shared" ca="1" si="60"/>
        <v>0</v>
      </c>
      <c r="E654">
        <v>-4.5</v>
      </c>
      <c r="G654">
        <f t="shared" ca="1" si="64"/>
        <v>2026</v>
      </c>
      <c r="H654" s="140">
        <f t="shared" ca="1" si="65"/>
        <v>46308</v>
      </c>
      <c r="I654" t="str">
        <f ca="1">IFERROR(IF(VLOOKUP($H654,Übersichtsblatt!$F$14:$I$24,2,FALSE)=0,"",VLOOKUP(H654,Übersichtsblatt!$F$14:$I$24,2,FALSE)),"")</f>
        <v/>
      </c>
      <c r="J654">
        <f t="shared" ca="1" si="61"/>
        <v>0</v>
      </c>
      <c r="K654">
        <v>4.5</v>
      </c>
    </row>
    <row r="655" spans="1:11">
      <c r="A655">
        <f t="shared" ca="1" si="62"/>
        <v>2026</v>
      </c>
      <c r="B655" s="140">
        <f t="shared" ca="1" si="63"/>
        <v>46309</v>
      </c>
      <c r="C655" t="str">
        <f ca="1">IFERROR(IF(VLOOKUP($B655,Übersichtsblatt!$F$64:$I$68,2,FALSE)=0,"",VLOOKUP($B655,Übersichtsblatt!$F$64:$I$68,2,FALSE)),"")</f>
        <v/>
      </c>
      <c r="D655">
        <f t="shared" ca="1" si="60"/>
        <v>0</v>
      </c>
      <c r="E655">
        <v>-4.5</v>
      </c>
      <c r="G655">
        <f t="shared" ca="1" si="64"/>
        <v>2026</v>
      </c>
      <c r="H655" s="140">
        <f t="shared" ca="1" si="65"/>
        <v>46309</v>
      </c>
      <c r="I655" t="str">
        <f ca="1">IFERROR(IF(VLOOKUP($H655,Übersichtsblatt!$F$14:$I$24,2,FALSE)=0,"",VLOOKUP(H655,Übersichtsblatt!$F$14:$I$24,2,FALSE)),"")</f>
        <v/>
      </c>
      <c r="J655">
        <f t="shared" ca="1" si="61"/>
        <v>0</v>
      </c>
      <c r="K655">
        <v>4.5</v>
      </c>
    </row>
    <row r="656" spans="1:11">
      <c r="A656">
        <f t="shared" ca="1" si="62"/>
        <v>2026</v>
      </c>
      <c r="B656" s="140">
        <f t="shared" ca="1" si="63"/>
        <v>46310</v>
      </c>
      <c r="C656" t="str">
        <f ca="1">IFERROR(IF(VLOOKUP($B656,Übersichtsblatt!$F$64:$I$68,2,FALSE)=0,"",VLOOKUP($B656,Übersichtsblatt!$F$64:$I$68,2,FALSE)),"")</f>
        <v/>
      </c>
      <c r="D656">
        <f t="shared" ca="1" si="60"/>
        <v>0</v>
      </c>
      <c r="E656">
        <v>-4.5</v>
      </c>
      <c r="G656">
        <f t="shared" ca="1" si="64"/>
        <v>2026</v>
      </c>
      <c r="H656" s="140">
        <f t="shared" ca="1" si="65"/>
        <v>46310</v>
      </c>
      <c r="I656" t="str">
        <f ca="1">IFERROR(IF(VLOOKUP($H656,Übersichtsblatt!$F$14:$I$24,2,FALSE)=0,"",VLOOKUP(H656,Übersichtsblatt!$F$14:$I$24,2,FALSE)),"")</f>
        <v/>
      </c>
      <c r="J656">
        <f t="shared" ca="1" si="61"/>
        <v>0</v>
      </c>
      <c r="K656">
        <v>4.5</v>
      </c>
    </row>
    <row r="657" spans="1:11">
      <c r="A657">
        <f t="shared" ca="1" si="62"/>
        <v>2026</v>
      </c>
      <c r="B657" s="140">
        <f t="shared" ca="1" si="63"/>
        <v>46311</v>
      </c>
      <c r="C657" t="str">
        <f ca="1">IFERROR(IF(VLOOKUP($B657,Übersichtsblatt!$F$64:$I$68,2,FALSE)=0,"",VLOOKUP($B657,Übersichtsblatt!$F$64:$I$68,2,FALSE)),"")</f>
        <v/>
      </c>
      <c r="D657">
        <f t="shared" ca="1" si="60"/>
        <v>0</v>
      </c>
      <c r="E657">
        <v>-4.5</v>
      </c>
      <c r="G657">
        <f t="shared" ca="1" si="64"/>
        <v>2026</v>
      </c>
      <c r="H657" s="140">
        <f t="shared" ca="1" si="65"/>
        <v>46311</v>
      </c>
      <c r="I657" t="str">
        <f ca="1">IFERROR(IF(VLOOKUP($H657,Übersichtsblatt!$F$14:$I$24,2,FALSE)=0,"",VLOOKUP(H657,Übersichtsblatt!$F$14:$I$24,2,FALSE)),"")</f>
        <v/>
      </c>
      <c r="J657">
        <f t="shared" ca="1" si="61"/>
        <v>0</v>
      </c>
      <c r="K657">
        <v>4.5</v>
      </c>
    </row>
    <row r="658" spans="1:11">
      <c r="A658">
        <f t="shared" ca="1" si="62"/>
        <v>2026</v>
      </c>
      <c r="B658" s="140">
        <f t="shared" ca="1" si="63"/>
        <v>46312</v>
      </c>
      <c r="C658" t="str">
        <f ca="1">IFERROR(IF(VLOOKUP($B658,Übersichtsblatt!$F$64:$I$68,2,FALSE)=0,"",VLOOKUP($B658,Übersichtsblatt!$F$64:$I$68,2,FALSE)),"")</f>
        <v/>
      </c>
      <c r="D658">
        <f t="shared" ca="1" si="60"/>
        <v>0</v>
      </c>
      <c r="E658">
        <v>-4.5</v>
      </c>
      <c r="G658">
        <f t="shared" ca="1" si="64"/>
        <v>2026</v>
      </c>
      <c r="H658" s="140">
        <f t="shared" ca="1" si="65"/>
        <v>46312</v>
      </c>
      <c r="I658" t="str">
        <f ca="1">IFERROR(IF(VLOOKUP($H658,Übersichtsblatt!$F$14:$I$24,2,FALSE)=0,"",VLOOKUP(H658,Übersichtsblatt!$F$14:$I$24,2,FALSE)),"")</f>
        <v/>
      </c>
      <c r="J658">
        <f t="shared" ca="1" si="61"/>
        <v>0</v>
      </c>
      <c r="K658">
        <v>4.5</v>
      </c>
    </row>
    <row r="659" spans="1:11">
      <c r="A659">
        <f t="shared" ca="1" si="62"/>
        <v>2026</v>
      </c>
      <c r="B659" s="140">
        <f t="shared" ca="1" si="63"/>
        <v>46313</v>
      </c>
      <c r="C659" t="str">
        <f ca="1">IFERROR(IF(VLOOKUP($B659,Übersichtsblatt!$F$64:$I$68,2,FALSE)=0,"",VLOOKUP($B659,Übersichtsblatt!$F$64:$I$68,2,FALSE)),"")</f>
        <v/>
      </c>
      <c r="D659">
        <f t="shared" ca="1" si="60"/>
        <v>0</v>
      </c>
      <c r="E659">
        <v>-4.5</v>
      </c>
      <c r="G659">
        <f t="shared" ca="1" si="64"/>
        <v>2026</v>
      </c>
      <c r="H659" s="140">
        <f t="shared" ca="1" si="65"/>
        <v>46313</v>
      </c>
      <c r="I659" t="str">
        <f ca="1">IFERROR(IF(VLOOKUP($H659,Übersichtsblatt!$F$14:$I$24,2,FALSE)=0,"",VLOOKUP(H659,Übersichtsblatt!$F$14:$I$24,2,FALSE)),"")</f>
        <v/>
      </c>
      <c r="J659">
        <f t="shared" ca="1" si="61"/>
        <v>0</v>
      </c>
      <c r="K659">
        <v>4.5</v>
      </c>
    </row>
    <row r="660" spans="1:11">
      <c r="A660">
        <f t="shared" ca="1" si="62"/>
        <v>2026</v>
      </c>
      <c r="B660" s="140">
        <f t="shared" ca="1" si="63"/>
        <v>46314</v>
      </c>
      <c r="C660" t="str">
        <f ca="1">IFERROR(IF(VLOOKUP($B660,Übersichtsblatt!$F$64:$I$68,2,FALSE)=0,"",VLOOKUP($B660,Übersichtsblatt!$F$64:$I$68,2,FALSE)),"")</f>
        <v/>
      </c>
      <c r="D660">
        <f t="shared" ca="1" si="60"/>
        <v>0</v>
      </c>
      <c r="E660">
        <v>-4.5</v>
      </c>
      <c r="G660">
        <f t="shared" ca="1" si="64"/>
        <v>2026</v>
      </c>
      <c r="H660" s="140">
        <f t="shared" ca="1" si="65"/>
        <v>46314</v>
      </c>
      <c r="I660" t="str">
        <f ca="1">IFERROR(IF(VLOOKUP($H660,Übersichtsblatt!$F$14:$I$24,2,FALSE)=0,"",VLOOKUP(H660,Übersichtsblatt!$F$14:$I$24,2,FALSE)),"")</f>
        <v/>
      </c>
      <c r="J660">
        <f t="shared" ca="1" si="61"/>
        <v>0</v>
      </c>
      <c r="K660">
        <v>4.5</v>
      </c>
    </row>
    <row r="661" spans="1:11">
      <c r="A661">
        <f t="shared" ca="1" si="62"/>
        <v>2026</v>
      </c>
      <c r="B661" s="140">
        <f t="shared" ca="1" si="63"/>
        <v>46315</v>
      </c>
      <c r="C661" t="str">
        <f ca="1">IFERROR(IF(VLOOKUP($B661,Übersichtsblatt!$F$64:$I$68,2,FALSE)=0,"",VLOOKUP($B661,Übersichtsblatt!$F$64:$I$68,2,FALSE)),"")</f>
        <v/>
      </c>
      <c r="D661">
        <f t="shared" ca="1" si="60"/>
        <v>0</v>
      </c>
      <c r="E661">
        <v>-4.5</v>
      </c>
      <c r="G661">
        <f t="shared" ca="1" si="64"/>
        <v>2026</v>
      </c>
      <c r="H661" s="140">
        <f t="shared" ca="1" si="65"/>
        <v>46315</v>
      </c>
      <c r="I661" t="str">
        <f ca="1">IFERROR(IF(VLOOKUP($H661,Übersichtsblatt!$F$14:$I$24,2,FALSE)=0,"",VLOOKUP(H661,Übersichtsblatt!$F$14:$I$24,2,FALSE)),"")</f>
        <v/>
      </c>
      <c r="J661">
        <f t="shared" ca="1" si="61"/>
        <v>0</v>
      </c>
      <c r="K661">
        <v>4.5</v>
      </c>
    </row>
    <row r="662" spans="1:11">
      <c r="A662">
        <f t="shared" ca="1" si="62"/>
        <v>2026</v>
      </c>
      <c r="B662" s="140">
        <f t="shared" ca="1" si="63"/>
        <v>46316</v>
      </c>
      <c r="C662" t="str">
        <f ca="1">IFERROR(IF(VLOOKUP($B662,Übersichtsblatt!$F$64:$I$68,2,FALSE)=0,"",VLOOKUP($B662,Übersichtsblatt!$F$64:$I$68,2,FALSE)),"")</f>
        <v/>
      </c>
      <c r="D662">
        <f t="shared" ca="1" si="60"/>
        <v>0</v>
      </c>
      <c r="E662">
        <v>-4.5</v>
      </c>
      <c r="G662">
        <f t="shared" ca="1" si="64"/>
        <v>2026</v>
      </c>
      <c r="H662" s="140">
        <f t="shared" ca="1" si="65"/>
        <v>46316</v>
      </c>
      <c r="I662" t="str">
        <f ca="1">IFERROR(IF(VLOOKUP($H662,Übersichtsblatt!$F$14:$I$24,2,FALSE)=0,"",VLOOKUP(H662,Übersichtsblatt!$F$14:$I$24,2,FALSE)),"")</f>
        <v/>
      </c>
      <c r="J662">
        <f t="shared" ca="1" si="61"/>
        <v>0</v>
      </c>
      <c r="K662">
        <v>4.5</v>
      </c>
    </row>
    <row r="663" spans="1:11">
      <c r="A663">
        <f t="shared" ca="1" si="62"/>
        <v>2026</v>
      </c>
      <c r="B663" s="140">
        <f t="shared" ca="1" si="63"/>
        <v>46317</v>
      </c>
      <c r="C663" t="str">
        <f ca="1">IFERROR(IF(VLOOKUP($B663,Übersichtsblatt!$F$64:$I$68,2,FALSE)=0,"",VLOOKUP($B663,Übersichtsblatt!$F$64:$I$68,2,FALSE)),"")</f>
        <v/>
      </c>
      <c r="D663">
        <f t="shared" ca="1" si="60"/>
        <v>0</v>
      </c>
      <c r="E663">
        <v>-4.5</v>
      </c>
      <c r="G663">
        <f t="shared" ca="1" si="64"/>
        <v>2026</v>
      </c>
      <c r="H663" s="140">
        <f t="shared" ca="1" si="65"/>
        <v>46317</v>
      </c>
      <c r="I663" t="str">
        <f ca="1">IFERROR(IF(VLOOKUP($H663,Übersichtsblatt!$F$14:$I$24,2,FALSE)=0,"",VLOOKUP(H663,Übersichtsblatt!$F$14:$I$24,2,FALSE)),"")</f>
        <v/>
      </c>
      <c r="J663">
        <f t="shared" ca="1" si="61"/>
        <v>0</v>
      </c>
      <c r="K663">
        <v>4.5</v>
      </c>
    </row>
    <row r="664" spans="1:11">
      <c r="A664">
        <f t="shared" ca="1" si="62"/>
        <v>2026</v>
      </c>
      <c r="B664" s="140">
        <f t="shared" ca="1" si="63"/>
        <v>46318</v>
      </c>
      <c r="C664" t="str">
        <f ca="1">IFERROR(IF(VLOOKUP($B664,Übersichtsblatt!$F$64:$I$68,2,FALSE)=0,"",VLOOKUP($B664,Übersichtsblatt!$F$64:$I$68,2,FALSE)),"")</f>
        <v/>
      </c>
      <c r="D664">
        <f t="shared" ca="1" si="60"/>
        <v>0</v>
      </c>
      <c r="E664">
        <v>-4.5</v>
      </c>
      <c r="G664">
        <f t="shared" ca="1" si="64"/>
        <v>2026</v>
      </c>
      <c r="H664" s="140">
        <f t="shared" ca="1" si="65"/>
        <v>46318</v>
      </c>
      <c r="I664" t="str">
        <f ca="1">IFERROR(IF(VLOOKUP($H664,Übersichtsblatt!$F$14:$I$24,2,FALSE)=0,"",VLOOKUP(H664,Übersichtsblatt!$F$14:$I$24,2,FALSE)),"")</f>
        <v/>
      </c>
      <c r="J664">
        <f t="shared" ca="1" si="61"/>
        <v>0</v>
      </c>
      <c r="K664">
        <v>4.5</v>
      </c>
    </row>
    <row r="665" spans="1:11">
      <c r="A665">
        <f t="shared" ca="1" si="62"/>
        <v>2026</v>
      </c>
      <c r="B665" s="140">
        <f t="shared" ca="1" si="63"/>
        <v>46319</v>
      </c>
      <c r="C665" t="str">
        <f ca="1">IFERROR(IF(VLOOKUP($B665,Übersichtsblatt!$F$64:$I$68,2,FALSE)=0,"",VLOOKUP($B665,Übersichtsblatt!$F$64:$I$68,2,FALSE)),"")</f>
        <v/>
      </c>
      <c r="D665">
        <f t="shared" ca="1" si="60"/>
        <v>0</v>
      </c>
      <c r="E665">
        <v>-4.5</v>
      </c>
      <c r="G665">
        <f t="shared" ca="1" si="64"/>
        <v>2026</v>
      </c>
      <c r="H665" s="140">
        <f t="shared" ca="1" si="65"/>
        <v>46319</v>
      </c>
      <c r="I665" t="str">
        <f ca="1">IFERROR(IF(VLOOKUP($H665,Übersichtsblatt!$F$14:$I$24,2,FALSE)=0,"",VLOOKUP(H665,Übersichtsblatt!$F$14:$I$24,2,FALSE)),"")</f>
        <v/>
      </c>
      <c r="J665">
        <f t="shared" ca="1" si="61"/>
        <v>0</v>
      </c>
      <c r="K665">
        <v>4.5</v>
      </c>
    </row>
    <row r="666" spans="1:11">
      <c r="A666">
        <f t="shared" ca="1" si="62"/>
        <v>2026</v>
      </c>
      <c r="B666" s="140">
        <f t="shared" ca="1" si="63"/>
        <v>46320</v>
      </c>
      <c r="C666" t="str">
        <f ca="1">IFERROR(IF(VLOOKUP($B666,Übersichtsblatt!$F$64:$I$68,2,FALSE)=0,"",VLOOKUP($B666,Übersichtsblatt!$F$64:$I$68,2,FALSE)),"")</f>
        <v/>
      </c>
      <c r="D666">
        <f t="shared" ca="1" si="60"/>
        <v>0</v>
      </c>
      <c r="E666">
        <v>-4.5</v>
      </c>
      <c r="G666">
        <f t="shared" ca="1" si="64"/>
        <v>2026</v>
      </c>
      <c r="H666" s="140">
        <f t="shared" ca="1" si="65"/>
        <v>46320</v>
      </c>
      <c r="I666" t="str">
        <f ca="1">IFERROR(IF(VLOOKUP($H666,Übersichtsblatt!$F$14:$I$24,2,FALSE)=0,"",VLOOKUP(H666,Übersichtsblatt!$F$14:$I$24,2,FALSE)),"")</f>
        <v/>
      </c>
      <c r="J666">
        <f t="shared" ca="1" si="61"/>
        <v>0</v>
      </c>
      <c r="K666">
        <v>4.5</v>
      </c>
    </row>
    <row r="667" spans="1:11">
      <c r="A667">
        <f t="shared" ca="1" si="62"/>
        <v>2026</v>
      </c>
      <c r="B667" s="140">
        <f t="shared" ca="1" si="63"/>
        <v>46321</v>
      </c>
      <c r="C667" t="str">
        <f ca="1">IFERROR(IF(VLOOKUP($B667,Übersichtsblatt!$F$64:$I$68,2,FALSE)=0,"",VLOOKUP($B667,Übersichtsblatt!$F$64:$I$68,2,FALSE)),"")</f>
        <v/>
      </c>
      <c r="D667">
        <f t="shared" ca="1" si="60"/>
        <v>0</v>
      </c>
      <c r="E667">
        <v>-4.5</v>
      </c>
      <c r="G667">
        <f t="shared" ca="1" si="64"/>
        <v>2026</v>
      </c>
      <c r="H667" s="140">
        <f t="shared" ca="1" si="65"/>
        <v>46321</v>
      </c>
      <c r="I667" t="str">
        <f ca="1">IFERROR(IF(VLOOKUP($H667,Übersichtsblatt!$F$14:$I$24,2,FALSE)=0,"",VLOOKUP(H667,Übersichtsblatt!$F$14:$I$24,2,FALSE)),"")</f>
        <v/>
      </c>
      <c r="J667">
        <f t="shared" ca="1" si="61"/>
        <v>0</v>
      </c>
      <c r="K667">
        <v>4.5</v>
      </c>
    </row>
    <row r="668" spans="1:11">
      <c r="A668">
        <f t="shared" ca="1" si="62"/>
        <v>2026</v>
      </c>
      <c r="B668" s="140">
        <f t="shared" ca="1" si="63"/>
        <v>46322</v>
      </c>
      <c r="C668" t="str">
        <f ca="1">IFERROR(IF(VLOOKUP($B668,Übersichtsblatt!$F$64:$I$68,2,FALSE)=0,"",VLOOKUP($B668,Übersichtsblatt!$F$64:$I$68,2,FALSE)),"")</f>
        <v/>
      </c>
      <c r="D668">
        <f t="shared" ca="1" si="60"/>
        <v>0</v>
      </c>
      <c r="E668">
        <v>-4.5</v>
      </c>
      <c r="G668">
        <f t="shared" ca="1" si="64"/>
        <v>2026</v>
      </c>
      <c r="H668" s="140">
        <f t="shared" ca="1" si="65"/>
        <v>46322</v>
      </c>
      <c r="I668" t="str">
        <f ca="1">IFERROR(IF(VLOOKUP($H668,Übersichtsblatt!$F$14:$I$24,2,FALSE)=0,"",VLOOKUP(H668,Übersichtsblatt!$F$14:$I$24,2,FALSE)),"")</f>
        <v/>
      </c>
      <c r="J668">
        <f t="shared" ca="1" si="61"/>
        <v>0</v>
      </c>
      <c r="K668">
        <v>4.5</v>
      </c>
    </row>
    <row r="669" spans="1:11">
      <c r="A669">
        <f t="shared" ca="1" si="62"/>
        <v>2026</v>
      </c>
      <c r="B669" s="140">
        <f t="shared" ca="1" si="63"/>
        <v>46323</v>
      </c>
      <c r="C669" t="str">
        <f ca="1">IFERROR(IF(VLOOKUP($B669,Übersichtsblatt!$F$64:$I$68,2,FALSE)=0,"",VLOOKUP($B669,Übersichtsblatt!$F$64:$I$68,2,FALSE)),"")</f>
        <v/>
      </c>
      <c r="D669">
        <f t="shared" ca="1" si="60"/>
        <v>0</v>
      </c>
      <c r="E669">
        <v>-4.5</v>
      </c>
      <c r="G669">
        <f t="shared" ca="1" si="64"/>
        <v>2026</v>
      </c>
      <c r="H669" s="140">
        <f t="shared" ca="1" si="65"/>
        <v>46323</v>
      </c>
      <c r="I669" t="str">
        <f ca="1">IFERROR(IF(VLOOKUP($H669,Übersichtsblatt!$F$14:$I$24,2,FALSE)=0,"",VLOOKUP(H669,Übersichtsblatt!$F$14:$I$24,2,FALSE)),"")</f>
        <v/>
      </c>
      <c r="J669">
        <f t="shared" ca="1" si="61"/>
        <v>0</v>
      </c>
      <c r="K669">
        <v>4.5</v>
      </c>
    </row>
    <row r="670" spans="1:11">
      <c r="A670">
        <f t="shared" ca="1" si="62"/>
        <v>2026</v>
      </c>
      <c r="B670" s="140">
        <f t="shared" ca="1" si="63"/>
        <v>46324</v>
      </c>
      <c r="C670" t="str">
        <f ca="1">IFERROR(IF(VLOOKUP($B670,Übersichtsblatt!$F$64:$I$68,2,FALSE)=0,"",VLOOKUP($B670,Übersichtsblatt!$F$64:$I$68,2,FALSE)),"")</f>
        <v/>
      </c>
      <c r="D670">
        <f t="shared" ca="1" si="60"/>
        <v>0</v>
      </c>
      <c r="E670">
        <v>-4.5</v>
      </c>
      <c r="G670">
        <f t="shared" ca="1" si="64"/>
        <v>2026</v>
      </c>
      <c r="H670" s="140">
        <f t="shared" ca="1" si="65"/>
        <v>46324</v>
      </c>
      <c r="I670" t="str">
        <f ca="1">IFERROR(IF(VLOOKUP($H670,Übersichtsblatt!$F$14:$I$24,2,FALSE)=0,"",VLOOKUP(H670,Übersichtsblatt!$F$14:$I$24,2,FALSE)),"")</f>
        <v/>
      </c>
      <c r="J670">
        <f t="shared" ca="1" si="61"/>
        <v>0</v>
      </c>
      <c r="K670">
        <v>4.5</v>
      </c>
    </row>
    <row r="671" spans="1:11">
      <c r="A671">
        <f t="shared" ca="1" si="62"/>
        <v>2026</v>
      </c>
      <c r="B671" s="140">
        <f t="shared" ca="1" si="63"/>
        <v>46325</v>
      </c>
      <c r="C671" t="str">
        <f ca="1">IFERROR(IF(VLOOKUP($B671,Übersichtsblatt!$F$64:$I$68,2,FALSE)=0,"",VLOOKUP($B671,Übersichtsblatt!$F$64:$I$68,2,FALSE)),"")</f>
        <v/>
      </c>
      <c r="D671">
        <f t="shared" ca="1" si="60"/>
        <v>0</v>
      </c>
      <c r="E671">
        <v>-4.5</v>
      </c>
      <c r="G671">
        <f t="shared" ca="1" si="64"/>
        <v>2026</v>
      </c>
      <c r="H671" s="140">
        <f t="shared" ca="1" si="65"/>
        <v>46325</v>
      </c>
      <c r="I671" t="str">
        <f ca="1">IFERROR(IF(VLOOKUP($H671,Übersichtsblatt!$F$14:$I$24,2,FALSE)=0,"",VLOOKUP(H671,Übersichtsblatt!$F$14:$I$24,2,FALSE)),"")</f>
        <v/>
      </c>
      <c r="J671">
        <f t="shared" ca="1" si="61"/>
        <v>0</v>
      </c>
      <c r="K671">
        <v>4.5</v>
      </c>
    </row>
    <row r="672" spans="1:11">
      <c r="A672">
        <f t="shared" ca="1" si="62"/>
        <v>2026</v>
      </c>
      <c r="B672" s="140">
        <f t="shared" ca="1" si="63"/>
        <v>46326</v>
      </c>
      <c r="C672" t="str">
        <f ca="1">IFERROR(IF(VLOOKUP($B672,Übersichtsblatt!$F$64:$I$68,2,FALSE)=0,"",VLOOKUP($B672,Übersichtsblatt!$F$64:$I$68,2,FALSE)),"")</f>
        <v/>
      </c>
      <c r="D672">
        <f t="shared" ca="1" si="60"/>
        <v>0</v>
      </c>
      <c r="E672">
        <v>-4.5</v>
      </c>
      <c r="G672">
        <f t="shared" ca="1" si="64"/>
        <v>2026</v>
      </c>
      <c r="H672" s="140">
        <f t="shared" ca="1" si="65"/>
        <v>46326</v>
      </c>
      <c r="I672" t="str">
        <f ca="1">IFERROR(IF(VLOOKUP($H672,Übersichtsblatt!$F$14:$I$24,2,FALSE)=0,"",VLOOKUP(H672,Übersichtsblatt!$F$14:$I$24,2,FALSE)),"")</f>
        <v/>
      </c>
      <c r="J672">
        <f t="shared" ca="1" si="61"/>
        <v>0</v>
      </c>
      <c r="K672">
        <v>4.5</v>
      </c>
    </row>
    <row r="673" spans="1:11">
      <c r="A673">
        <f t="shared" ca="1" si="62"/>
        <v>2026</v>
      </c>
      <c r="B673" s="140">
        <f t="shared" ca="1" si="63"/>
        <v>46327</v>
      </c>
      <c r="C673" t="str">
        <f ca="1">IFERROR(IF(VLOOKUP($B673,Übersichtsblatt!$F$64:$I$68,2,FALSE)=0,"",VLOOKUP($B673,Übersichtsblatt!$F$64:$I$68,2,FALSE)),"")</f>
        <v/>
      </c>
      <c r="D673">
        <f t="shared" ca="1" si="60"/>
        <v>0</v>
      </c>
      <c r="E673">
        <v>-13.5</v>
      </c>
      <c r="G673">
        <f t="shared" ca="1" si="64"/>
        <v>2026</v>
      </c>
      <c r="H673" s="140">
        <f t="shared" ca="1" si="65"/>
        <v>46327</v>
      </c>
      <c r="I673" t="str">
        <f ca="1">IFERROR(IF(VLOOKUP($H673,Übersichtsblatt!$F$14:$I$24,2,FALSE)=0,"",VLOOKUP(H673,Übersichtsblatt!$F$14:$I$24,2,FALSE)),"")</f>
        <v/>
      </c>
      <c r="J673">
        <f t="shared" ca="1" si="61"/>
        <v>0</v>
      </c>
      <c r="K673">
        <v>13.5</v>
      </c>
    </row>
    <row r="674" spans="1:11">
      <c r="A674">
        <f t="shared" ca="1" si="62"/>
        <v>2026</v>
      </c>
      <c r="B674" s="140">
        <f t="shared" ca="1" si="63"/>
        <v>46328</v>
      </c>
      <c r="C674" t="str">
        <f ca="1">IFERROR(IF(VLOOKUP($B674,Übersichtsblatt!$F$64:$I$68,2,FALSE)=0,"",VLOOKUP($B674,Übersichtsblatt!$F$64:$I$68,2,FALSE)),"")</f>
        <v/>
      </c>
      <c r="D674">
        <f t="shared" ca="1" si="60"/>
        <v>0</v>
      </c>
      <c r="E674">
        <v>-13.5</v>
      </c>
      <c r="G674">
        <f t="shared" ca="1" si="64"/>
        <v>2026</v>
      </c>
      <c r="H674" s="140">
        <f t="shared" ca="1" si="65"/>
        <v>46328</v>
      </c>
      <c r="I674" t="str">
        <f ca="1">IFERROR(IF(VLOOKUP($H674,Übersichtsblatt!$F$14:$I$24,2,FALSE)=0,"",VLOOKUP(H674,Übersichtsblatt!$F$14:$I$24,2,FALSE)),"")</f>
        <v/>
      </c>
      <c r="J674">
        <f t="shared" ca="1" si="61"/>
        <v>0</v>
      </c>
      <c r="K674">
        <v>13.5</v>
      </c>
    </row>
    <row r="675" spans="1:11">
      <c r="A675">
        <f t="shared" ca="1" si="62"/>
        <v>2026</v>
      </c>
      <c r="B675" s="140">
        <f t="shared" ca="1" si="63"/>
        <v>46329</v>
      </c>
      <c r="C675" t="str">
        <f ca="1">IFERROR(IF(VLOOKUP($B675,Übersichtsblatt!$F$64:$I$68,2,FALSE)=0,"",VLOOKUP($B675,Übersichtsblatt!$F$64:$I$68,2,FALSE)),"")</f>
        <v/>
      </c>
      <c r="D675">
        <f t="shared" ca="1" si="60"/>
        <v>0</v>
      </c>
      <c r="E675">
        <v>-13.5</v>
      </c>
      <c r="G675">
        <f t="shared" ca="1" si="64"/>
        <v>2026</v>
      </c>
      <c r="H675" s="140">
        <f t="shared" ca="1" si="65"/>
        <v>46329</v>
      </c>
      <c r="I675" t="str">
        <f ca="1">IFERROR(IF(VLOOKUP($H675,Übersichtsblatt!$F$14:$I$24,2,FALSE)=0,"",VLOOKUP(H675,Übersichtsblatt!$F$14:$I$24,2,FALSE)),"")</f>
        <v/>
      </c>
      <c r="J675">
        <f t="shared" ca="1" si="61"/>
        <v>0</v>
      </c>
      <c r="K675">
        <v>13.5</v>
      </c>
    </row>
    <row r="676" spans="1:11">
      <c r="A676">
        <f t="shared" ca="1" si="62"/>
        <v>2026</v>
      </c>
      <c r="B676" s="140">
        <f t="shared" ca="1" si="63"/>
        <v>46330</v>
      </c>
      <c r="C676" t="str">
        <f ca="1">IFERROR(IF(VLOOKUP($B676,Übersichtsblatt!$F$64:$I$68,2,FALSE)=0,"",VLOOKUP($B676,Übersichtsblatt!$F$64:$I$68,2,FALSE)),"")</f>
        <v/>
      </c>
      <c r="D676">
        <f t="shared" ca="1" si="60"/>
        <v>0</v>
      </c>
      <c r="E676">
        <v>-13.5</v>
      </c>
      <c r="G676">
        <f t="shared" ca="1" si="64"/>
        <v>2026</v>
      </c>
      <c r="H676" s="140">
        <f t="shared" ca="1" si="65"/>
        <v>46330</v>
      </c>
      <c r="I676" t="str">
        <f ca="1">IFERROR(IF(VLOOKUP($H676,Übersichtsblatt!$F$14:$I$24,2,FALSE)=0,"",VLOOKUP(H676,Übersichtsblatt!$F$14:$I$24,2,FALSE)),"")</f>
        <v/>
      </c>
      <c r="J676">
        <f t="shared" ca="1" si="61"/>
        <v>0</v>
      </c>
      <c r="K676">
        <v>13.5</v>
      </c>
    </row>
    <row r="677" spans="1:11">
      <c r="A677">
        <f t="shared" ca="1" si="62"/>
        <v>2026</v>
      </c>
      <c r="B677" s="140">
        <f t="shared" ca="1" si="63"/>
        <v>46331</v>
      </c>
      <c r="C677" t="str">
        <f ca="1">IFERROR(IF(VLOOKUP($B677,Übersichtsblatt!$F$64:$I$68,2,FALSE)=0,"",VLOOKUP($B677,Übersichtsblatt!$F$64:$I$68,2,FALSE)),"")</f>
        <v/>
      </c>
      <c r="D677">
        <f t="shared" ca="1" si="60"/>
        <v>0</v>
      </c>
      <c r="E677">
        <v>-13.5</v>
      </c>
      <c r="G677">
        <f t="shared" ca="1" si="64"/>
        <v>2026</v>
      </c>
      <c r="H677" s="140">
        <f t="shared" ca="1" si="65"/>
        <v>46331</v>
      </c>
      <c r="I677" t="str">
        <f ca="1">IFERROR(IF(VLOOKUP($H677,Übersichtsblatt!$F$14:$I$24,2,FALSE)=0,"",VLOOKUP(H677,Übersichtsblatt!$F$14:$I$24,2,FALSE)),"")</f>
        <v/>
      </c>
      <c r="J677">
        <f t="shared" ca="1" si="61"/>
        <v>0</v>
      </c>
      <c r="K677">
        <v>13.5</v>
      </c>
    </row>
    <row r="678" spans="1:11">
      <c r="A678">
        <f t="shared" ca="1" si="62"/>
        <v>2026</v>
      </c>
      <c r="B678" s="140">
        <f t="shared" ca="1" si="63"/>
        <v>46332</v>
      </c>
      <c r="C678" t="str">
        <f ca="1">IFERROR(IF(VLOOKUP($B678,Übersichtsblatt!$F$64:$I$68,2,FALSE)=0,"",VLOOKUP($B678,Übersichtsblatt!$F$64:$I$68,2,FALSE)),"")</f>
        <v/>
      </c>
      <c r="D678">
        <f t="shared" ca="1" si="60"/>
        <v>0</v>
      </c>
      <c r="E678">
        <v>-13.5</v>
      </c>
      <c r="G678">
        <f t="shared" ca="1" si="64"/>
        <v>2026</v>
      </c>
      <c r="H678" s="140">
        <f t="shared" ca="1" si="65"/>
        <v>46332</v>
      </c>
      <c r="I678" t="str">
        <f ca="1">IFERROR(IF(VLOOKUP($H678,Übersichtsblatt!$F$14:$I$24,2,FALSE)=0,"",VLOOKUP(H678,Übersichtsblatt!$F$14:$I$24,2,FALSE)),"")</f>
        <v/>
      </c>
      <c r="J678">
        <f t="shared" ca="1" si="61"/>
        <v>0</v>
      </c>
      <c r="K678">
        <v>13.5</v>
      </c>
    </row>
    <row r="679" spans="1:11">
      <c r="A679">
        <f t="shared" ca="1" si="62"/>
        <v>2026</v>
      </c>
      <c r="B679" s="140">
        <f t="shared" ca="1" si="63"/>
        <v>46333</v>
      </c>
      <c r="C679" t="str">
        <f ca="1">IFERROR(IF(VLOOKUP($B679,Übersichtsblatt!$F$64:$I$68,2,FALSE)=0,"",VLOOKUP($B679,Übersichtsblatt!$F$64:$I$68,2,FALSE)),"")</f>
        <v/>
      </c>
      <c r="D679">
        <f t="shared" ca="1" si="60"/>
        <v>0</v>
      </c>
      <c r="E679">
        <v>-13.5</v>
      </c>
      <c r="G679">
        <f t="shared" ca="1" si="64"/>
        <v>2026</v>
      </c>
      <c r="H679" s="140">
        <f t="shared" ca="1" si="65"/>
        <v>46333</v>
      </c>
      <c r="I679" t="str">
        <f ca="1">IFERROR(IF(VLOOKUP($H679,Übersichtsblatt!$F$14:$I$24,2,FALSE)=0,"",VLOOKUP(H679,Übersichtsblatt!$F$14:$I$24,2,FALSE)),"")</f>
        <v/>
      </c>
      <c r="J679">
        <f t="shared" ca="1" si="61"/>
        <v>0</v>
      </c>
      <c r="K679">
        <v>13.5</v>
      </c>
    </row>
    <row r="680" spans="1:11">
      <c r="A680">
        <f t="shared" ca="1" si="62"/>
        <v>2026</v>
      </c>
      <c r="B680" s="140">
        <f t="shared" ca="1" si="63"/>
        <v>46334</v>
      </c>
      <c r="C680" t="str">
        <f ca="1">IFERROR(IF(VLOOKUP($B680,Übersichtsblatt!$F$64:$I$68,2,FALSE)=0,"",VLOOKUP($B680,Übersichtsblatt!$F$64:$I$68,2,FALSE)),"")</f>
        <v/>
      </c>
      <c r="D680">
        <f t="shared" ca="1" si="60"/>
        <v>0</v>
      </c>
      <c r="E680">
        <v>-13.5</v>
      </c>
      <c r="G680">
        <f t="shared" ca="1" si="64"/>
        <v>2026</v>
      </c>
      <c r="H680" s="140">
        <f t="shared" ca="1" si="65"/>
        <v>46334</v>
      </c>
      <c r="I680" t="str">
        <f ca="1">IFERROR(IF(VLOOKUP($H680,Übersichtsblatt!$F$14:$I$24,2,FALSE)=0,"",VLOOKUP(H680,Übersichtsblatt!$F$14:$I$24,2,FALSE)),"")</f>
        <v/>
      </c>
      <c r="J680">
        <f t="shared" ca="1" si="61"/>
        <v>0</v>
      </c>
      <c r="K680">
        <v>13.5</v>
      </c>
    </row>
    <row r="681" spans="1:11">
      <c r="A681">
        <f t="shared" ca="1" si="62"/>
        <v>2026</v>
      </c>
      <c r="B681" s="140">
        <f t="shared" ca="1" si="63"/>
        <v>46335</v>
      </c>
      <c r="C681" t="str">
        <f ca="1">IFERROR(IF(VLOOKUP($B681,Übersichtsblatt!$F$64:$I$68,2,FALSE)=0,"",VLOOKUP($B681,Übersichtsblatt!$F$64:$I$68,2,FALSE)),"")</f>
        <v/>
      </c>
      <c r="D681">
        <f t="shared" ca="1" si="60"/>
        <v>0</v>
      </c>
      <c r="E681">
        <v>-13.5</v>
      </c>
      <c r="G681">
        <f t="shared" ca="1" si="64"/>
        <v>2026</v>
      </c>
      <c r="H681" s="140">
        <f t="shared" ca="1" si="65"/>
        <v>46335</v>
      </c>
      <c r="I681" t="str">
        <f ca="1">IFERROR(IF(VLOOKUP($H681,Übersichtsblatt!$F$14:$I$24,2,FALSE)=0,"",VLOOKUP(H681,Übersichtsblatt!$F$14:$I$24,2,FALSE)),"")</f>
        <v/>
      </c>
      <c r="J681">
        <f t="shared" ca="1" si="61"/>
        <v>0</v>
      </c>
      <c r="K681">
        <v>13.5</v>
      </c>
    </row>
    <row r="682" spans="1:11">
      <c r="A682">
        <f t="shared" ca="1" si="62"/>
        <v>2026</v>
      </c>
      <c r="B682" s="140">
        <f t="shared" ca="1" si="63"/>
        <v>46336</v>
      </c>
      <c r="C682" t="str">
        <f ca="1">IFERROR(IF(VLOOKUP($B682,Übersichtsblatt!$F$64:$I$68,2,FALSE)=0,"",VLOOKUP($B682,Übersichtsblatt!$F$64:$I$68,2,FALSE)),"")</f>
        <v/>
      </c>
      <c r="D682">
        <f t="shared" ca="1" si="60"/>
        <v>0</v>
      </c>
      <c r="E682">
        <v>-13.5</v>
      </c>
      <c r="G682">
        <f t="shared" ca="1" si="64"/>
        <v>2026</v>
      </c>
      <c r="H682" s="140">
        <f t="shared" ca="1" si="65"/>
        <v>46336</v>
      </c>
      <c r="I682" t="str">
        <f ca="1">IFERROR(IF(VLOOKUP($H682,Übersichtsblatt!$F$14:$I$24,2,FALSE)=0,"",VLOOKUP(H682,Übersichtsblatt!$F$14:$I$24,2,FALSE)),"")</f>
        <v/>
      </c>
      <c r="J682">
        <f t="shared" ca="1" si="61"/>
        <v>0</v>
      </c>
      <c r="K682">
        <v>13.5</v>
      </c>
    </row>
    <row r="683" spans="1:11">
      <c r="A683">
        <f t="shared" ca="1" si="62"/>
        <v>2026</v>
      </c>
      <c r="B683" s="140">
        <f t="shared" ca="1" si="63"/>
        <v>46337</v>
      </c>
      <c r="C683" t="str">
        <f ca="1">IFERROR(IF(VLOOKUP($B683,Übersichtsblatt!$F$64:$I$68,2,FALSE)=0,"",VLOOKUP($B683,Übersichtsblatt!$F$64:$I$68,2,FALSE)),"")</f>
        <v/>
      </c>
      <c r="D683">
        <f t="shared" ca="1" si="60"/>
        <v>0</v>
      </c>
      <c r="E683">
        <v>-13.5</v>
      </c>
      <c r="G683">
        <f t="shared" ca="1" si="64"/>
        <v>2026</v>
      </c>
      <c r="H683" s="140">
        <f t="shared" ca="1" si="65"/>
        <v>46337</v>
      </c>
      <c r="I683" t="str">
        <f ca="1">IFERROR(IF(VLOOKUP($H683,Übersichtsblatt!$F$14:$I$24,2,FALSE)=0,"",VLOOKUP(H683,Übersichtsblatt!$F$14:$I$24,2,FALSE)),"")</f>
        <v/>
      </c>
      <c r="J683">
        <f t="shared" ca="1" si="61"/>
        <v>0</v>
      </c>
      <c r="K683">
        <v>13.5</v>
      </c>
    </row>
    <row r="684" spans="1:11">
      <c r="A684">
        <f t="shared" ca="1" si="62"/>
        <v>2026</v>
      </c>
      <c r="B684" s="140">
        <f t="shared" ca="1" si="63"/>
        <v>46338</v>
      </c>
      <c r="C684" t="str">
        <f ca="1">IFERROR(IF(VLOOKUP($B684,Übersichtsblatt!$F$64:$I$68,2,FALSE)=0,"",VLOOKUP($B684,Übersichtsblatt!$F$64:$I$68,2,FALSE)),"")</f>
        <v/>
      </c>
      <c r="D684">
        <f t="shared" ca="1" si="60"/>
        <v>0</v>
      </c>
      <c r="E684">
        <v>-13.5</v>
      </c>
      <c r="G684">
        <f t="shared" ca="1" si="64"/>
        <v>2026</v>
      </c>
      <c r="H684" s="140">
        <f t="shared" ca="1" si="65"/>
        <v>46338</v>
      </c>
      <c r="I684" t="str">
        <f ca="1">IFERROR(IF(VLOOKUP($H684,Übersichtsblatt!$F$14:$I$24,2,FALSE)=0,"",VLOOKUP(H684,Übersichtsblatt!$F$14:$I$24,2,FALSE)),"")</f>
        <v/>
      </c>
      <c r="J684">
        <f t="shared" ca="1" si="61"/>
        <v>0</v>
      </c>
      <c r="K684">
        <v>13.5</v>
      </c>
    </row>
    <row r="685" spans="1:11">
      <c r="A685">
        <f t="shared" ca="1" si="62"/>
        <v>2026</v>
      </c>
      <c r="B685" s="140">
        <f t="shared" ca="1" si="63"/>
        <v>46339</v>
      </c>
      <c r="C685" t="str">
        <f ca="1">IFERROR(IF(VLOOKUP($B685,Übersichtsblatt!$F$64:$I$68,2,FALSE)=0,"",VLOOKUP($B685,Übersichtsblatt!$F$64:$I$68,2,FALSE)),"")</f>
        <v/>
      </c>
      <c r="D685">
        <f t="shared" ca="1" si="60"/>
        <v>0</v>
      </c>
      <c r="E685">
        <v>-13.5</v>
      </c>
      <c r="G685">
        <f t="shared" ca="1" si="64"/>
        <v>2026</v>
      </c>
      <c r="H685" s="140">
        <f t="shared" ca="1" si="65"/>
        <v>46339</v>
      </c>
      <c r="I685" t="str">
        <f ca="1">IFERROR(IF(VLOOKUP($H685,Übersichtsblatt!$F$14:$I$24,2,FALSE)=0,"",VLOOKUP(H685,Übersichtsblatt!$F$14:$I$24,2,FALSE)),"")</f>
        <v/>
      </c>
      <c r="J685">
        <f t="shared" ca="1" si="61"/>
        <v>0</v>
      </c>
      <c r="K685">
        <v>13.5</v>
      </c>
    </row>
    <row r="686" spans="1:11">
      <c r="A686">
        <f t="shared" ca="1" si="62"/>
        <v>2026</v>
      </c>
      <c r="B686" s="140">
        <f t="shared" ca="1" si="63"/>
        <v>46340</v>
      </c>
      <c r="C686" t="str">
        <f ca="1">IFERROR(IF(VLOOKUP($B686,Übersichtsblatt!$F$64:$I$68,2,FALSE)=0,"",VLOOKUP($B686,Übersichtsblatt!$F$64:$I$68,2,FALSE)),"")</f>
        <v/>
      </c>
      <c r="D686">
        <f t="shared" ca="1" si="60"/>
        <v>0</v>
      </c>
      <c r="E686">
        <v>-13.5</v>
      </c>
      <c r="G686">
        <f t="shared" ca="1" si="64"/>
        <v>2026</v>
      </c>
      <c r="H686" s="140">
        <f t="shared" ca="1" si="65"/>
        <v>46340</v>
      </c>
      <c r="I686" t="str">
        <f ca="1">IFERROR(IF(VLOOKUP($H686,Übersichtsblatt!$F$14:$I$24,2,FALSE)=0,"",VLOOKUP(H686,Übersichtsblatt!$F$14:$I$24,2,FALSE)),"")</f>
        <v/>
      </c>
      <c r="J686">
        <f t="shared" ca="1" si="61"/>
        <v>0</v>
      </c>
      <c r="K686">
        <v>13.5</v>
      </c>
    </row>
    <row r="687" spans="1:11">
      <c r="A687">
        <f t="shared" ca="1" si="62"/>
        <v>2026</v>
      </c>
      <c r="B687" s="140">
        <f t="shared" ca="1" si="63"/>
        <v>46341</v>
      </c>
      <c r="C687" t="str">
        <f ca="1">IFERROR(IF(VLOOKUP($B687,Übersichtsblatt!$F$64:$I$68,2,FALSE)=0,"",VLOOKUP($B687,Übersichtsblatt!$F$64:$I$68,2,FALSE)),"")</f>
        <v/>
      </c>
      <c r="D687">
        <f t="shared" ca="1" si="60"/>
        <v>0</v>
      </c>
      <c r="E687">
        <v>-13.5</v>
      </c>
      <c r="G687">
        <f t="shared" ca="1" si="64"/>
        <v>2026</v>
      </c>
      <c r="H687" s="140">
        <f t="shared" ca="1" si="65"/>
        <v>46341</v>
      </c>
      <c r="I687" t="str">
        <f ca="1">IFERROR(IF(VLOOKUP($H687,Übersichtsblatt!$F$14:$I$24,2,FALSE)=0,"",VLOOKUP(H687,Übersichtsblatt!$F$14:$I$24,2,FALSE)),"")</f>
        <v/>
      </c>
      <c r="J687">
        <f t="shared" ca="1" si="61"/>
        <v>0</v>
      </c>
      <c r="K687">
        <v>13.5</v>
      </c>
    </row>
    <row r="688" spans="1:11">
      <c r="A688">
        <f t="shared" ca="1" si="62"/>
        <v>2026</v>
      </c>
      <c r="B688" s="140">
        <f t="shared" ca="1" si="63"/>
        <v>46342</v>
      </c>
      <c r="C688" t="str">
        <f ca="1">IFERROR(IF(VLOOKUP($B688,Übersichtsblatt!$F$64:$I$68,2,FALSE)=0,"",VLOOKUP($B688,Übersichtsblatt!$F$64:$I$68,2,FALSE)),"")</f>
        <v/>
      </c>
      <c r="D688">
        <f t="shared" ca="1" si="60"/>
        <v>0</v>
      </c>
      <c r="E688">
        <v>-13.5</v>
      </c>
      <c r="G688">
        <f t="shared" ca="1" si="64"/>
        <v>2026</v>
      </c>
      <c r="H688" s="140">
        <f t="shared" ca="1" si="65"/>
        <v>46342</v>
      </c>
      <c r="I688" t="str">
        <f ca="1">IFERROR(IF(VLOOKUP($H688,Übersichtsblatt!$F$14:$I$24,2,FALSE)=0,"",VLOOKUP(H688,Übersichtsblatt!$F$14:$I$24,2,FALSE)),"")</f>
        <v/>
      </c>
      <c r="J688">
        <f t="shared" ca="1" si="61"/>
        <v>0</v>
      </c>
      <c r="K688">
        <v>13.5</v>
      </c>
    </row>
    <row r="689" spans="1:11">
      <c r="A689">
        <f t="shared" ca="1" si="62"/>
        <v>2026</v>
      </c>
      <c r="B689" s="140">
        <f t="shared" ca="1" si="63"/>
        <v>46343</v>
      </c>
      <c r="C689" t="str">
        <f ca="1">IFERROR(IF(VLOOKUP($B689,Übersichtsblatt!$F$64:$I$68,2,FALSE)=0,"",VLOOKUP($B689,Übersichtsblatt!$F$64:$I$68,2,FALSE)),"")</f>
        <v/>
      </c>
      <c r="D689">
        <f t="shared" ca="1" si="60"/>
        <v>0</v>
      </c>
      <c r="E689">
        <v>-13.5</v>
      </c>
      <c r="G689">
        <f t="shared" ca="1" si="64"/>
        <v>2026</v>
      </c>
      <c r="H689" s="140">
        <f t="shared" ca="1" si="65"/>
        <v>46343</v>
      </c>
      <c r="I689" t="str">
        <f ca="1">IFERROR(IF(VLOOKUP($H689,Übersichtsblatt!$F$14:$I$24,2,FALSE)=0,"",VLOOKUP(H689,Übersichtsblatt!$F$14:$I$24,2,FALSE)),"")</f>
        <v/>
      </c>
      <c r="J689">
        <f t="shared" ca="1" si="61"/>
        <v>0</v>
      </c>
      <c r="K689">
        <v>13.5</v>
      </c>
    </row>
    <row r="690" spans="1:11">
      <c r="A690">
        <f t="shared" ca="1" si="62"/>
        <v>2026</v>
      </c>
      <c r="B690" s="140">
        <f t="shared" ca="1" si="63"/>
        <v>46344</v>
      </c>
      <c r="C690" t="str">
        <f ca="1">IFERROR(IF(VLOOKUP($B690,Übersichtsblatt!$F$64:$I$68,2,FALSE)=0,"",VLOOKUP($B690,Übersichtsblatt!$F$64:$I$68,2,FALSE)),"")</f>
        <v/>
      </c>
      <c r="D690">
        <f t="shared" ca="1" si="60"/>
        <v>0</v>
      </c>
      <c r="E690">
        <v>-13.5</v>
      </c>
      <c r="G690">
        <f t="shared" ca="1" si="64"/>
        <v>2026</v>
      </c>
      <c r="H690" s="140">
        <f t="shared" ca="1" si="65"/>
        <v>46344</v>
      </c>
      <c r="I690" t="str">
        <f ca="1">IFERROR(IF(VLOOKUP($H690,Übersichtsblatt!$F$14:$I$24,2,FALSE)=0,"",VLOOKUP(H690,Übersichtsblatt!$F$14:$I$24,2,FALSE)),"")</f>
        <v/>
      </c>
      <c r="J690">
        <f t="shared" ca="1" si="61"/>
        <v>0</v>
      </c>
      <c r="K690">
        <v>13.5</v>
      </c>
    </row>
    <row r="691" spans="1:11">
      <c r="A691">
        <f t="shared" ca="1" si="62"/>
        <v>2026</v>
      </c>
      <c r="B691" s="140">
        <f t="shared" ca="1" si="63"/>
        <v>46345</v>
      </c>
      <c r="C691" t="str">
        <f ca="1">IFERROR(IF(VLOOKUP($B691,Übersichtsblatt!$F$64:$I$68,2,FALSE)=0,"",VLOOKUP($B691,Übersichtsblatt!$F$64:$I$68,2,FALSE)),"")</f>
        <v/>
      </c>
      <c r="D691">
        <f t="shared" ca="1" si="60"/>
        <v>0</v>
      </c>
      <c r="E691">
        <v>-13.5</v>
      </c>
      <c r="G691">
        <f t="shared" ca="1" si="64"/>
        <v>2026</v>
      </c>
      <c r="H691" s="140">
        <f t="shared" ca="1" si="65"/>
        <v>46345</v>
      </c>
      <c r="I691" t="str">
        <f ca="1">IFERROR(IF(VLOOKUP($H691,Übersichtsblatt!$F$14:$I$24,2,FALSE)=0,"",VLOOKUP(H691,Übersichtsblatt!$F$14:$I$24,2,FALSE)),"")</f>
        <v/>
      </c>
      <c r="J691">
        <f t="shared" ca="1" si="61"/>
        <v>0</v>
      </c>
      <c r="K691">
        <v>13.5</v>
      </c>
    </row>
    <row r="692" spans="1:11">
      <c r="A692">
        <f t="shared" ca="1" si="62"/>
        <v>2026</v>
      </c>
      <c r="B692" s="140">
        <f t="shared" ca="1" si="63"/>
        <v>46346</v>
      </c>
      <c r="C692" t="str">
        <f ca="1">IFERROR(IF(VLOOKUP($B692,Übersichtsblatt!$F$64:$I$68,2,FALSE)=0,"",VLOOKUP($B692,Übersichtsblatt!$F$64:$I$68,2,FALSE)),"")</f>
        <v/>
      </c>
      <c r="D692">
        <f t="shared" ca="1" si="60"/>
        <v>0</v>
      </c>
      <c r="E692">
        <v>-13.5</v>
      </c>
      <c r="G692">
        <f t="shared" ca="1" si="64"/>
        <v>2026</v>
      </c>
      <c r="H692" s="140">
        <f t="shared" ca="1" si="65"/>
        <v>46346</v>
      </c>
      <c r="I692" t="str">
        <f ca="1">IFERROR(IF(VLOOKUP($H692,Übersichtsblatt!$F$14:$I$24,2,FALSE)=0,"",VLOOKUP(H692,Übersichtsblatt!$F$14:$I$24,2,FALSE)),"")</f>
        <v/>
      </c>
      <c r="J692">
        <f t="shared" ca="1" si="61"/>
        <v>0</v>
      </c>
      <c r="K692">
        <v>13.5</v>
      </c>
    </row>
    <row r="693" spans="1:11">
      <c r="A693">
        <f t="shared" ca="1" si="62"/>
        <v>2026</v>
      </c>
      <c r="B693" s="140">
        <f t="shared" ca="1" si="63"/>
        <v>46347</v>
      </c>
      <c r="C693" t="str">
        <f ca="1">IFERROR(IF(VLOOKUP($B693,Übersichtsblatt!$F$64:$I$68,2,FALSE)=0,"",VLOOKUP($B693,Übersichtsblatt!$F$64:$I$68,2,FALSE)),"")</f>
        <v/>
      </c>
      <c r="D693">
        <f t="shared" ca="1" si="60"/>
        <v>0</v>
      </c>
      <c r="E693">
        <v>-13.5</v>
      </c>
      <c r="G693">
        <f t="shared" ca="1" si="64"/>
        <v>2026</v>
      </c>
      <c r="H693" s="140">
        <f t="shared" ca="1" si="65"/>
        <v>46347</v>
      </c>
      <c r="I693" t="str">
        <f ca="1">IFERROR(IF(VLOOKUP($H693,Übersichtsblatt!$F$14:$I$24,2,FALSE)=0,"",VLOOKUP(H693,Übersichtsblatt!$F$14:$I$24,2,FALSE)),"")</f>
        <v/>
      </c>
      <c r="J693">
        <f t="shared" ca="1" si="61"/>
        <v>0</v>
      </c>
      <c r="K693">
        <v>13.5</v>
      </c>
    </row>
    <row r="694" spans="1:11">
      <c r="A694">
        <f t="shared" ca="1" si="62"/>
        <v>2026</v>
      </c>
      <c r="B694" s="140">
        <f t="shared" ca="1" si="63"/>
        <v>46348</v>
      </c>
      <c r="C694" t="str">
        <f ca="1">IFERROR(IF(VLOOKUP($B694,Übersichtsblatt!$F$64:$I$68,2,FALSE)=0,"",VLOOKUP($B694,Übersichtsblatt!$F$64:$I$68,2,FALSE)),"")</f>
        <v/>
      </c>
      <c r="D694">
        <f t="shared" ca="1" si="60"/>
        <v>0</v>
      </c>
      <c r="E694">
        <v>-13.5</v>
      </c>
      <c r="G694">
        <f t="shared" ca="1" si="64"/>
        <v>2026</v>
      </c>
      <c r="H694" s="140">
        <f t="shared" ca="1" si="65"/>
        <v>46348</v>
      </c>
      <c r="I694" t="str">
        <f ca="1">IFERROR(IF(VLOOKUP($H694,Übersichtsblatt!$F$14:$I$24,2,FALSE)=0,"",VLOOKUP(H694,Übersichtsblatt!$F$14:$I$24,2,FALSE)),"")</f>
        <v/>
      </c>
      <c r="J694">
        <f t="shared" ca="1" si="61"/>
        <v>0</v>
      </c>
      <c r="K694">
        <v>13.5</v>
      </c>
    </row>
    <row r="695" spans="1:11">
      <c r="A695">
        <f t="shared" ca="1" si="62"/>
        <v>2026</v>
      </c>
      <c r="B695" s="140">
        <f t="shared" ca="1" si="63"/>
        <v>46349</v>
      </c>
      <c r="C695" t="str">
        <f ca="1">IFERROR(IF(VLOOKUP($B695,Übersichtsblatt!$F$64:$I$68,2,FALSE)=0,"",VLOOKUP($B695,Übersichtsblatt!$F$64:$I$68,2,FALSE)),"")</f>
        <v/>
      </c>
      <c r="D695">
        <f t="shared" ca="1" si="60"/>
        <v>0</v>
      </c>
      <c r="E695">
        <v>-13.5</v>
      </c>
      <c r="G695">
        <f t="shared" ca="1" si="64"/>
        <v>2026</v>
      </c>
      <c r="H695" s="140">
        <f t="shared" ca="1" si="65"/>
        <v>46349</v>
      </c>
      <c r="I695" t="str">
        <f ca="1">IFERROR(IF(VLOOKUP($H695,Übersichtsblatt!$F$14:$I$24,2,FALSE)=0,"",VLOOKUP(H695,Übersichtsblatt!$F$14:$I$24,2,FALSE)),"")</f>
        <v/>
      </c>
      <c r="J695">
        <f t="shared" ca="1" si="61"/>
        <v>0</v>
      </c>
      <c r="K695">
        <v>13.5</v>
      </c>
    </row>
    <row r="696" spans="1:11">
      <c r="A696">
        <f t="shared" ca="1" si="62"/>
        <v>2026</v>
      </c>
      <c r="B696" s="140">
        <f t="shared" ca="1" si="63"/>
        <v>46350</v>
      </c>
      <c r="C696" t="str">
        <f ca="1">IFERROR(IF(VLOOKUP($B696,Übersichtsblatt!$F$64:$I$68,2,FALSE)=0,"",VLOOKUP($B696,Übersichtsblatt!$F$64:$I$68,2,FALSE)),"")</f>
        <v/>
      </c>
      <c r="D696">
        <f t="shared" ca="1" si="60"/>
        <v>0</v>
      </c>
      <c r="E696">
        <v>-13.5</v>
      </c>
      <c r="G696">
        <f t="shared" ca="1" si="64"/>
        <v>2026</v>
      </c>
      <c r="H696" s="140">
        <f t="shared" ca="1" si="65"/>
        <v>46350</v>
      </c>
      <c r="I696" t="str">
        <f ca="1">IFERROR(IF(VLOOKUP($H696,Übersichtsblatt!$F$14:$I$24,2,FALSE)=0,"",VLOOKUP(H696,Übersichtsblatt!$F$14:$I$24,2,FALSE)),"")</f>
        <v/>
      </c>
      <c r="J696">
        <f t="shared" ca="1" si="61"/>
        <v>0</v>
      </c>
      <c r="K696">
        <v>13.5</v>
      </c>
    </row>
    <row r="697" spans="1:11">
      <c r="A697">
        <f t="shared" ca="1" si="62"/>
        <v>2026</v>
      </c>
      <c r="B697" s="140">
        <f t="shared" ca="1" si="63"/>
        <v>46351</v>
      </c>
      <c r="C697" t="str">
        <f ca="1">IFERROR(IF(VLOOKUP($B697,Übersichtsblatt!$F$64:$I$68,2,FALSE)=0,"",VLOOKUP($B697,Übersichtsblatt!$F$64:$I$68,2,FALSE)),"")</f>
        <v/>
      </c>
      <c r="D697">
        <f t="shared" ca="1" si="60"/>
        <v>0</v>
      </c>
      <c r="E697">
        <v>-13.5</v>
      </c>
      <c r="G697">
        <f t="shared" ca="1" si="64"/>
        <v>2026</v>
      </c>
      <c r="H697" s="140">
        <f t="shared" ca="1" si="65"/>
        <v>46351</v>
      </c>
      <c r="I697" t="str">
        <f ca="1">IFERROR(IF(VLOOKUP($H697,Übersichtsblatt!$F$14:$I$24,2,FALSE)=0,"",VLOOKUP(H697,Übersichtsblatt!$F$14:$I$24,2,FALSE)),"")</f>
        <v/>
      </c>
      <c r="J697">
        <f t="shared" ca="1" si="61"/>
        <v>0</v>
      </c>
      <c r="K697">
        <v>13.5</v>
      </c>
    </row>
    <row r="698" spans="1:11">
      <c r="A698">
        <f t="shared" ca="1" si="62"/>
        <v>2026</v>
      </c>
      <c r="B698" s="140">
        <f t="shared" ca="1" si="63"/>
        <v>46352</v>
      </c>
      <c r="C698" t="str">
        <f ca="1">IFERROR(IF(VLOOKUP($B698,Übersichtsblatt!$F$64:$I$68,2,FALSE)=0,"",VLOOKUP($B698,Übersichtsblatt!$F$64:$I$68,2,FALSE)),"")</f>
        <v/>
      </c>
      <c r="D698">
        <f t="shared" ca="1" si="60"/>
        <v>0</v>
      </c>
      <c r="E698">
        <v>-13.5</v>
      </c>
      <c r="G698">
        <f t="shared" ca="1" si="64"/>
        <v>2026</v>
      </c>
      <c r="H698" s="140">
        <f t="shared" ca="1" si="65"/>
        <v>46352</v>
      </c>
      <c r="I698" t="str">
        <f ca="1">IFERROR(IF(VLOOKUP($H698,Übersichtsblatt!$F$14:$I$24,2,FALSE)=0,"",VLOOKUP(H698,Übersichtsblatt!$F$14:$I$24,2,FALSE)),"")</f>
        <v/>
      </c>
      <c r="J698">
        <f t="shared" ca="1" si="61"/>
        <v>0</v>
      </c>
      <c r="K698">
        <v>13.5</v>
      </c>
    </row>
    <row r="699" spans="1:11">
      <c r="A699">
        <f t="shared" ca="1" si="62"/>
        <v>2026</v>
      </c>
      <c r="B699" s="140">
        <f t="shared" ca="1" si="63"/>
        <v>46353</v>
      </c>
      <c r="C699" t="str">
        <f ca="1">IFERROR(IF(VLOOKUP($B699,Übersichtsblatt!$F$64:$I$68,2,FALSE)=0,"",VLOOKUP($B699,Übersichtsblatt!$F$64:$I$68,2,FALSE)),"")</f>
        <v/>
      </c>
      <c r="D699">
        <f t="shared" ca="1" si="60"/>
        <v>0</v>
      </c>
      <c r="E699">
        <v>-13.5</v>
      </c>
      <c r="G699">
        <f t="shared" ca="1" si="64"/>
        <v>2026</v>
      </c>
      <c r="H699" s="140">
        <f t="shared" ca="1" si="65"/>
        <v>46353</v>
      </c>
      <c r="I699" t="str">
        <f ca="1">IFERROR(IF(VLOOKUP($H699,Übersichtsblatt!$F$14:$I$24,2,FALSE)=0,"",VLOOKUP(H699,Übersichtsblatt!$F$14:$I$24,2,FALSE)),"")</f>
        <v/>
      </c>
      <c r="J699">
        <f t="shared" ca="1" si="61"/>
        <v>0</v>
      </c>
      <c r="K699">
        <v>13.5</v>
      </c>
    </row>
    <row r="700" spans="1:11">
      <c r="A700">
        <f t="shared" ca="1" si="62"/>
        <v>2026</v>
      </c>
      <c r="B700" s="140">
        <f t="shared" ca="1" si="63"/>
        <v>46354</v>
      </c>
      <c r="C700" t="str">
        <f ca="1">IFERROR(IF(VLOOKUP($B700,Übersichtsblatt!$F$64:$I$68,2,FALSE)=0,"",VLOOKUP($B700,Übersichtsblatt!$F$64:$I$68,2,FALSE)),"")</f>
        <v/>
      </c>
      <c r="D700">
        <f t="shared" ca="1" si="60"/>
        <v>0</v>
      </c>
      <c r="E700">
        <v>-13.5</v>
      </c>
      <c r="G700">
        <f t="shared" ca="1" si="64"/>
        <v>2026</v>
      </c>
      <c r="H700" s="140">
        <f t="shared" ca="1" si="65"/>
        <v>46354</v>
      </c>
      <c r="I700" t="str">
        <f ca="1">IFERROR(IF(VLOOKUP($H700,Übersichtsblatt!$F$14:$I$24,2,FALSE)=0,"",VLOOKUP(H700,Übersichtsblatt!$F$14:$I$24,2,FALSE)),"")</f>
        <v/>
      </c>
      <c r="J700">
        <f t="shared" ca="1" si="61"/>
        <v>0</v>
      </c>
      <c r="K700">
        <v>13.5</v>
      </c>
    </row>
    <row r="701" spans="1:11">
      <c r="A701">
        <f t="shared" ca="1" si="62"/>
        <v>2026</v>
      </c>
      <c r="B701" s="140">
        <f t="shared" ca="1" si="63"/>
        <v>46355</v>
      </c>
      <c r="C701" t="str">
        <f ca="1">IFERROR(IF(VLOOKUP($B701,Übersichtsblatt!$F$64:$I$68,2,FALSE)=0,"",VLOOKUP($B701,Übersichtsblatt!$F$64:$I$68,2,FALSE)),"")</f>
        <v/>
      </c>
      <c r="D701">
        <f t="shared" ca="1" si="60"/>
        <v>0</v>
      </c>
      <c r="E701">
        <v>-13.5</v>
      </c>
      <c r="G701">
        <f t="shared" ca="1" si="64"/>
        <v>2026</v>
      </c>
      <c r="H701" s="140">
        <f t="shared" ca="1" si="65"/>
        <v>46355</v>
      </c>
      <c r="I701" t="str">
        <f ca="1">IFERROR(IF(VLOOKUP($H701,Übersichtsblatt!$F$14:$I$24,2,FALSE)=0,"",VLOOKUP(H701,Übersichtsblatt!$F$14:$I$24,2,FALSE)),"")</f>
        <v/>
      </c>
      <c r="J701">
        <f t="shared" ca="1" si="61"/>
        <v>0</v>
      </c>
      <c r="K701">
        <v>13.5</v>
      </c>
    </row>
    <row r="702" spans="1:11">
      <c r="A702">
        <f t="shared" ca="1" si="62"/>
        <v>2026</v>
      </c>
      <c r="B702" s="140">
        <f t="shared" ca="1" si="63"/>
        <v>46356</v>
      </c>
      <c r="C702" t="str">
        <f ca="1">IFERROR(IF(VLOOKUP($B702,Übersichtsblatt!$F$64:$I$68,2,FALSE)=0,"",VLOOKUP($B702,Übersichtsblatt!$F$64:$I$68,2,FALSE)),"")</f>
        <v/>
      </c>
      <c r="D702">
        <f t="shared" ca="1" si="60"/>
        <v>0</v>
      </c>
      <c r="E702">
        <v>-13.5</v>
      </c>
      <c r="G702">
        <f t="shared" ca="1" si="64"/>
        <v>2026</v>
      </c>
      <c r="H702" s="140">
        <f t="shared" ca="1" si="65"/>
        <v>46356</v>
      </c>
      <c r="I702" t="str">
        <f ca="1">IFERROR(IF(VLOOKUP($H702,Übersichtsblatt!$F$14:$I$24,2,FALSE)=0,"",VLOOKUP(H702,Übersichtsblatt!$F$14:$I$24,2,FALSE)),"")</f>
        <v/>
      </c>
      <c r="J702">
        <f t="shared" ca="1" si="61"/>
        <v>0</v>
      </c>
      <c r="K702">
        <v>13.5</v>
      </c>
    </row>
    <row r="703" spans="1:11">
      <c r="A703">
        <f t="shared" ca="1" si="62"/>
        <v>2026</v>
      </c>
      <c r="B703" s="140">
        <f t="shared" ca="1" si="63"/>
        <v>46357</v>
      </c>
      <c r="C703" t="str">
        <f ca="1">IFERROR(IF(VLOOKUP($B703,Übersichtsblatt!$F$64:$I$68,2,FALSE)=0,"",VLOOKUP($B703,Übersichtsblatt!$F$64:$I$68,2,FALSE)),"")</f>
        <v/>
      </c>
      <c r="D703">
        <f t="shared" ca="1" si="60"/>
        <v>0</v>
      </c>
      <c r="E703">
        <v>-10.5</v>
      </c>
      <c r="G703">
        <f t="shared" ca="1" si="64"/>
        <v>2026</v>
      </c>
      <c r="H703" s="140">
        <f t="shared" ca="1" si="65"/>
        <v>46357</v>
      </c>
      <c r="I703" t="str">
        <f ca="1">IFERROR(IF(VLOOKUP($H703,Übersichtsblatt!$F$14:$I$24,2,FALSE)=0,"",VLOOKUP(H703,Übersichtsblatt!$F$14:$I$24,2,FALSE)),"")</f>
        <v/>
      </c>
      <c r="J703">
        <f t="shared" ca="1" si="61"/>
        <v>0</v>
      </c>
      <c r="K703">
        <v>10.5</v>
      </c>
    </row>
    <row r="704" spans="1:11">
      <c r="A704">
        <f t="shared" ca="1" si="62"/>
        <v>2026</v>
      </c>
      <c r="B704" s="140">
        <f t="shared" ca="1" si="63"/>
        <v>46358</v>
      </c>
      <c r="C704" t="str">
        <f ca="1">IFERROR(IF(VLOOKUP($B704,Übersichtsblatt!$F$64:$I$68,2,FALSE)=0,"",VLOOKUP($B704,Übersichtsblatt!$F$64:$I$68,2,FALSE)),"")</f>
        <v/>
      </c>
      <c r="D704">
        <f t="shared" ca="1" si="60"/>
        <v>0</v>
      </c>
      <c r="E704">
        <v>-10.5</v>
      </c>
      <c r="G704">
        <f t="shared" ca="1" si="64"/>
        <v>2026</v>
      </c>
      <c r="H704" s="140">
        <f t="shared" ca="1" si="65"/>
        <v>46358</v>
      </c>
      <c r="I704" t="str">
        <f ca="1">IFERROR(IF(VLOOKUP($H704,Übersichtsblatt!$F$14:$I$24,2,FALSE)=0,"",VLOOKUP(H704,Übersichtsblatt!$F$14:$I$24,2,FALSE)),"")</f>
        <v/>
      </c>
      <c r="J704">
        <f t="shared" ca="1" si="61"/>
        <v>0</v>
      </c>
      <c r="K704">
        <v>10.5</v>
      </c>
    </row>
    <row r="705" spans="1:11">
      <c r="A705">
        <f t="shared" ca="1" si="62"/>
        <v>2026</v>
      </c>
      <c r="B705" s="140">
        <f t="shared" ca="1" si="63"/>
        <v>46359</v>
      </c>
      <c r="C705" t="str">
        <f ca="1">IFERROR(IF(VLOOKUP($B705,Übersichtsblatt!$F$64:$I$68,2,FALSE)=0,"",VLOOKUP($B705,Übersichtsblatt!$F$64:$I$68,2,FALSE)),"")</f>
        <v/>
      </c>
      <c r="D705">
        <f t="shared" ca="1" si="60"/>
        <v>0</v>
      </c>
      <c r="E705">
        <v>-10.5</v>
      </c>
      <c r="G705">
        <f t="shared" ca="1" si="64"/>
        <v>2026</v>
      </c>
      <c r="H705" s="140">
        <f t="shared" ca="1" si="65"/>
        <v>46359</v>
      </c>
      <c r="I705" t="str">
        <f ca="1">IFERROR(IF(VLOOKUP($H705,Übersichtsblatt!$F$14:$I$24,2,FALSE)=0,"",VLOOKUP(H705,Übersichtsblatt!$F$14:$I$24,2,FALSE)),"")</f>
        <v/>
      </c>
      <c r="J705">
        <f t="shared" ca="1" si="61"/>
        <v>0</v>
      </c>
      <c r="K705">
        <v>10.5</v>
      </c>
    </row>
    <row r="706" spans="1:11">
      <c r="A706">
        <f t="shared" ca="1" si="62"/>
        <v>2026</v>
      </c>
      <c r="B706" s="140">
        <f t="shared" ca="1" si="63"/>
        <v>46360</v>
      </c>
      <c r="C706" t="str">
        <f ca="1">IFERROR(IF(VLOOKUP($B706,Übersichtsblatt!$F$64:$I$68,2,FALSE)=0,"",VLOOKUP($B706,Übersichtsblatt!$F$64:$I$68,2,FALSE)),"")</f>
        <v/>
      </c>
      <c r="D706">
        <f t="shared" ca="1" si="60"/>
        <v>0</v>
      </c>
      <c r="E706">
        <v>-10.5</v>
      </c>
      <c r="G706">
        <f t="shared" ca="1" si="64"/>
        <v>2026</v>
      </c>
      <c r="H706" s="140">
        <f t="shared" ca="1" si="65"/>
        <v>46360</v>
      </c>
      <c r="I706" t="str">
        <f ca="1">IFERROR(IF(VLOOKUP($H706,Übersichtsblatt!$F$14:$I$24,2,FALSE)=0,"",VLOOKUP(H706,Übersichtsblatt!$F$14:$I$24,2,FALSE)),"")</f>
        <v/>
      </c>
      <c r="J706">
        <f t="shared" ca="1" si="61"/>
        <v>0</v>
      </c>
      <c r="K706">
        <v>10.5</v>
      </c>
    </row>
    <row r="707" spans="1:11">
      <c r="A707">
        <f t="shared" ca="1" si="62"/>
        <v>2026</v>
      </c>
      <c r="B707" s="140">
        <f t="shared" ca="1" si="63"/>
        <v>46361</v>
      </c>
      <c r="C707" t="str">
        <f ca="1">IFERROR(IF(VLOOKUP($B707,Übersichtsblatt!$F$64:$I$68,2,FALSE)=0,"",VLOOKUP($B707,Übersichtsblatt!$F$64:$I$68,2,FALSE)),"")</f>
        <v/>
      </c>
      <c r="D707">
        <f t="shared" ca="1" si="60"/>
        <v>0</v>
      </c>
      <c r="E707">
        <v>-10.5</v>
      </c>
      <c r="G707">
        <f t="shared" ca="1" si="64"/>
        <v>2026</v>
      </c>
      <c r="H707" s="140">
        <f t="shared" ca="1" si="65"/>
        <v>46361</v>
      </c>
      <c r="I707" t="str">
        <f ca="1">IFERROR(IF(VLOOKUP($H707,Übersichtsblatt!$F$14:$I$24,2,FALSE)=0,"",VLOOKUP(H707,Übersichtsblatt!$F$14:$I$24,2,FALSE)),"")</f>
        <v/>
      </c>
      <c r="J707">
        <f t="shared" ca="1" si="61"/>
        <v>0</v>
      </c>
      <c r="K707">
        <v>10.5</v>
      </c>
    </row>
    <row r="708" spans="1:11">
      <c r="A708">
        <f t="shared" ca="1" si="62"/>
        <v>2026</v>
      </c>
      <c r="B708" s="140">
        <f t="shared" ca="1" si="63"/>
        <v>46362</v>
      </c>
      <c r="C708" t="str">
        <f ca="1">IFERROR(IF(VLOOKUP($B708,Übersichtsblatt!$F$64:$I$68,2,FALSE)=0,"",VLOOKUP($B708,Übersichtsblatt!$F$64:$I$68,2,FALSE)),"")</f>
        <v/>
      </c>
      <c r="D708">
        <f t="shared" ca="1" si="60"/>
        <v>0</v>
      </c>
      <c r="E708">
        <v>-10.5</v>
      </c>
      <c r="G708">
        <f t="shared" ca="1" si="64"/>
        <v>2026</v>
      </c>
      <c r="H708" s="140">
        <f t="shared" ca="1" si="65"/>
        <v>46362</v>
      </c>
      <c r="I708" t="str">
        <f ca="1">IFERROR(IF(VLOOKUP($H708,Übersichtsblatt!$F$14:$I$24,2,FALSE)=0,"",VLOOKUP(H708,Übersichtsblatt!$F$14:$I$24,2,FALSE)),"")</f>
        <v/>
      </c>
      <c r="J708">
        <f t="shared" ca="1" si="61"/>
        <v>0</v>
      </c>
      <c r="K708">
        <v>10.5</v>
      </c>
    </row>
    <row r="709" spans="1:11">
      <c r="A709">
        <f t="shared" ca="1" si="62"/>
        <v>2026</v>
      </c>
      <c r="B709" s="140">
        <f t="shared" ca="1" si="63"/>
        <v>46363</v>
      </c>
      <c r="C709" t="str">
        <f ca="1">IFERROR(IF(VLOOKUP($B709,Übersichtsblatt!$F$64:$I$68,2,FALSE)=0,"",VLOOKUP($B709,Übersichtsblatt!$F$64:$I$68,2,FALSE)),"")</f>
        <v/>
      </c>
      <c r="D709">
        <f t="shared" ref="D709:D772" ca="1" si="66">IF($C709="",0,$E709)</f>
        <v>0</v>
      </c>
      <c r="E709">
        <v>-10.5</v>
      </c>
      <c r="G709">
        <f t="shared" ca="1" si="64"/>
        <v>2026</v>
      </c>
      <c r="H709" s="140">
        <f t="shared" ca="1" si="65"/>
        <v>46363</v>
      </c>
      <c r="I709" t="str">
        <f ca="1">IFERROR(IF(VLOOKUP($H709,Übersichtsblatt!$F$14:$I$24,2,FALSE)=0,"",VLOOKUP(H709,Übersichtsblatt!$F$14:$I$24,2,FALSE)),"")</f>
        <v/>
      </c>
      <c r="J709">
        <f t="shared" ref="J709:J772" ca="1" si="67">IF($I709="",0,$K709)</f>
        <v>0</v>
      </c>
      <c r="K709">
        <v>10.5</v>
      </c>
    </row>
    <row r="710" spans="1:11">
      <c r="A710">
        <f t="shared" ref="A710:A773" ca="1" si="68">YEAR(B710)</f>
        <v>2026</v>
      </c>
      <c r="B710" s="140">
        <f t="shared" ref="B710:B773" ca="1" si="69">B709+1</f>
        <v>46364</v>
      </c>
      <c r="C710" t="str">
        <f ca="1">IFERROR(IF(VLOOKUP($B710,Übersichtsblatt!$F$64:$I$68,2,FALSE)=0,"",VLOOKUP($B710,Übersichtsblatt!$F$64:$I$68,2,FALSE)),"")</f>
        <v/>
      </c>
      <c r="D710">
        <f t="shared" ca="1" si="66"/>
        <v>0</v>
      </c>
      <c r="E710">
        <v>-10.5</v>
      </c>
      <c r="G710">
        <f t="shared" ref="G710:G773" ca="1" si="70">YEAR(H710)</f>
        <v>2026</v>
      </c>
      <c r="H710" s="140">
        <f t="shared" ref="H710:H773" ca="1" si="71">H709+1</f>
        <v>46364</v>
      </c>
      <c r="I710" t="str">
        <f ca="1">IFERROR(IF(VLOOKUP($H710,Übersichtsblatt!$F$14:$I$24,2,FALSE)=0,"",VLOOKUP(H710,Übersichtsblatt!$F$14:$I$24,2,FALSE)),"")</f>
        <v/>
      </c>
      <c r="J710">
        <f t="shared" ca="1" si="67"/>
        <v>0</v>
      </c>
      <c r="K710">
        <v>10.5</v>
      </c>
    </row>
    <row r="711" spans="1:11">
      <c r="A711">
        <f t="shared" ca="1" si="68"/>
        <v>2026</v>
      </c>
      <c r="B711" s="140">
        <f t="shared" ca="1" si="69"/>
        <v>46365</v>
      </c>
      <c r="C711" t="str">
        <f ca="1">IFERROR(IF(VLOOKUP($B711,Übersichtsblatt!$F$64:$I$68,2,FALSE)=0,"",VLOOKUP($B711,Übersichtsblatt!$F$64:$I$68,2,FALSE)),"")</f>
        <v/>
      </c>
      <c r="D711">
        <f t="shared" ca="1" si="66"/>
        <v>0</v>
      </c>
      <c r="E711">
        <v>-10.5</v>
      </c>
      <c r="G711">
        <f t="shared" ca="1" si="70"/>
        <v>2026</v>
      </c>
      <c r="H711" s="140">
        <f t="shared" ca="1" si="71"/>
        <v>46365</v>
      </c>
      <c r="I711" t="str">
        <f ca="1">IFERROR(IF(VLOOKUP($H711,Übersichtsblatt!$F$14:$I$24,2,FALSE)=0,"",VLOOKUP(H711,Übersichtsblatt!$F$14:$I$24,2,FALSE)),"")</f>
        <v/>
      </c>
      <c r="J711">
        <f t="shared" ca="1" si="67"/>
        <v>0</v>
      </c>
      <c r="K711">
        <v>10.5</v>
      </c>
    </row>
    <row r="712" spans="1:11">
      <c r="A712">
        <f t="shared" ca="1" si="68"/>
        <v>2026</v>
      </c>
      <c r="B712" s="140">
        <f t="shared" ca="1" si="69"/>
        <v>46366</v>
      </c>
      <c r="C712" t="str">
        <f ca="1">IFERROR(IF(VLOOKUP($B712,Übersichtsblatt!$F$64:$I$68,2,FALSE)=0,"",VLOOKUP($B712,Übersichtsblatt!$F$64:$I$68,2,FALSE)),"")</f>
        <v/>
      </c>
      <c r="D712">
        <f t="shared" ca="1" si="66"/>
        <v>0</v>
      </c>
      <c r="E712">
        <v>-10.5</v>
      </c>
      <c r="G712">
        <f t="shared" ca="1" si="70"/>
        <v>2026</v>
      </c>
      <c r="H712" s="140">
        <f t="shared" ca="1" si="71"/>
        <v>46366</v>
      </c>
      <c r="I712" t="str">
        <f ca="1">IFERROR(IF(VLOOKUP($H712,Übersichtsblatt!$F$14:$I$24,2,FALSE)=0,"",VLOOKUP(H712,Übersichtsblatt!$F$14:$I$24,2,FALSE)),"")</f>
        <v/>
      </c>
      <c r="J712">
        <f t="shared" ca="1" si="67"/>
        <v>0</v>
      </c>
      <c r="K712">
        <v>10.5</v>
      </c>
    </row>
    <row r="713" spans="1:11">
      <c r="A713">
        <f t="shared" ca="1" si="68"/>
        <v>2026</v>
      </c>
      <c r="B713" s="140">
        <f t="shared" ca="1" si="69"/>
        <v>46367</v>
      </c>
      <c r="C713" t="str">
        <f ca="1">IFERROR(IF(VLOOKUP($B713,Übersichtsblatt!$F$64:$I$68,2,FALSE)=0,"",VLOOKUP($B713,Übersichtsblatt!$F$64:$I$68,2,FALSE)),"")</f>
        <v/>
      </c>
      <c r="D713">
        <f t="shared" ca="1" si="66"/>
        <v>0</v>
      </c>
      <c r="E713">
        <v>-10.5</v>
      </c>
      <c r="G713">
        <f t="shared" ca="1" si="70"/>
        <v>2026</v>
      </c>
      <c r="H713" s="140">
        <f t="shared" ca="1" si="71"/>
        <v>46367</v>
      </c>
      <c r="I713" t="str">
        <f ca="1">IFERROR(IF(VLOOKUP($H713,Übersichtsblatt!$F$14:$I$24,2,FALSE)=0,"",VLOOKUP(H713,Übersichtsblatt!$F$14:$I$24,2,FALSE)),"")</f>
        <v/>
      </c>
      <c r="J713">
        <f t="shared" ca="1" si="67"/>
        <v>0</v>
      </c>
      <c r="K713">
        <v>10.5</v>
      </c>
    </row>
    <row r="714" spans="1:11">
      <c r="A714">
        <f t="shared" ca="1" si="68"/>
        <v>2026</v>
      </c>
      <c r="B714" s="140">
        <f t="shared" ca="1" si="69"/>
        <v>46368</v>
      </c>
      <c r="C714" t="str">
        <f ca="1">IFERROR(IF(VLOOKUP($B714,Übersichtsblatt!$F$64:$I$68,2,FALSE)=0,"",VLOOKUP($B714,Übersichtsblatt!$F$64:$I$68,2,FALSE)),"")</f>
        <v/>
      </c>
      <c r="D714">
        <f t="shared" ca="1" si="66"/>
        <v>0</v>
      </c>
      <c r="E714">
        <v>-10.5</v>
      </c>
      <c r="G714">
        <f t="shared" ca="1" si="70"/>
        <v>2026</v>
      </c>
      <c r="H714" s="140">
        <f t="shared" ca="1" si="71"/>
        <v>46368</v>
      </c>
      <c r="I714" t="str">
        <f ca="1">IFERROR(IF(VLOOKUP($H714,Übersichtsblatt!$F$14:$I$24,2,FALSE)=0,"",VLOOKUP(H714,Übersichtsblatt!$F$14:$I$24,2,FALSE)),"")</f>
        <v/>
      </c>
      <c r="J714">
        <f t="shared" ca="1" si="67"/>
        <v>0</v>
      </c>
      <c r="K714">
        <v>10.5</v>
      </c>
    </row>
    <row r="715" spans="1:11">
      <c r="A715">
        <f t="shared" ca="1" si="68"/>
        <v>2026</v>
      </c>
      <c r="B715" s="140">
        <f t="shared" ca="1" si="69"/>
        <v>46369</v>
      </c>
      <c r="C715" t="str">
        <f ca="1">IFERROR(IF(VLOOKUP($B715,Übersichtsblatt!$F$64:$I$68,2,FALSE)=0,"",VLOOKUP($B715,Übersichtsblatt!$F$64:$I$68,2,FALSE)),"")</f>
        <v/>
      </c>
      <c r="D715">
        <f t="shared" ca="1" si="66"/>
        <v>0</v>
      </c>
      <c r="E715">
        <v>-10.5</v>
      </c>
      <c r="G715">
        <f t="shared" ca="1" si="70"/>
        <v>2026</v>
      </c>
      <c r="H715" s="140">
        <f t="shared" ca="1" si="71"/>
        <v>46369</v>
      </c>
      <c r="I715" t="str">
        <f ca="1">IFERROR(IF(VLOOKUP($H715,Übersichtsblatt!$F$14:$I$24,2,FALSE)=0,"",VLOOKUP(H715,Übersichtsblatt!$F$14:$I$24,2,FALSE)),"")</f>
        <v/>
      </c>
      <c r="J715">
        <f t="shared" ca="1" si="67"/>
        <v>0</v>
      </c>
      <c r="K715">
        <v>10.5</v>
      </c>
    </row>
    <row r="716" spans="1:11">
      <c r="A716">
        <f t="shared" ca="1" si="68"/>
        <v>2026</v>
      </c>
      <c r="B716" s="140">
        <f t="shared" ca="1" si="69"/>
        <v>46370</v>
      </c>
      <c r="C716" t="str">
        <f ca="1">IFERROR(IF(VLOOKUP($B716,Übersichtsblatt!$F$64:$I$68,2,FALSE)=0,"",VLOOKUP($B716,Übersichtsblatt!$F$64:$I$68,2,FALSE)),"")</f>
        <v/>
      </c>
      <c r="D716">
        <f t="shared" ca="1" si="66"/>
        <v>0</v>
      </c>
      <c r="E716">
        <v>-10.5</v>
      </c>
      <c r="G716">
        <f t="shared" ca="1" si="70"/>
        <v>2026</v>
      </c>
      <c r="H716" s="140">
        <f t="shared" ca="1" si="71"/>
        <v>46370</v>
      </c>
      <c r="I716" t="str">
        <f ca="1">IFERROR(IF(VLOOKUP($H716,Übersichtsblatt!$F$14:$I$24,2,FALSE)=0,"",VLOOKUP(H716,Übersichtsblatt!$F$14:$I$24,2,FALSE)),"")</f>
        <v/>
      </c>
      <c r="J716">
        <f t="shared" ca="1" si="67"/>
        <v>0</v>
      </c>
      <c r="K716">
        <v>10.5</v>
      </c>
    </row>
    <row r="717" spans="1:11">
      <c r="A717">
        <f t="shared" ca="1" si="68"/>
        <v>2026</v>
      </c>
      <c r="B717" s="140">
        <f t="shared" ca="1" si="69"/>
        <v>46371</v>
      </c>
      <c r="C717" t="str">
        <f ca="1">IFERROR(IF(VLOOKUP($B717,Übersichtsblatt!$F$64:$I$68,2,FALSE)=0,"",VLOOKUP($B717,Übersichtsblatt!$F$64:$I$68,2,FALSE)),"")</f>
        <v/>
      </c>
      <c r="D717">
        <f t="shared" ca="1" si="66"/>
        <v>0</v>
      </c>
      <c r="E717">
        <v>-10.5</v>
      </c>
      <c r="G717">
        <f t="shared" ca="1" si="70"/>
        <v>2026</v>
      </c>
      <c r="H717" s="140">
        <f t="shared" ca="1" si="71"/>
        <v>46371</v>
      </c>
      <c r="I717" t="str">
        <f ca="1">IFERROR(IF(VLOOKUP($H717,Übersichtsblatt!$F$14:$I$24,2,FALSE)=0,"",VLOOKUP(H717,Übersichtsblatt!$F$14:$I$24,2,FALSE)),"")</f>
        <v/>
      </c>
      <c r="J717">
        <f t="shared" ca="1" si="67"/>
        <v>0</v>
      </c>
      <c r="K717">
        <v>10.5</v>
      </c>
    </row>
    <row r="718" spans="1:11">
      <c r="A718">
        <f t="shared" ca="1" si="68"/>
        <v>2026</v>
      </c>
      <c r="B718" s="140">
        <f t="shared" ca="1" si="69"/>
        <v>46372</v>
      </c>
      <c r="C718" t="str">
        <f ca="1">IFERROR(IF(VLOOKUP($B718,Übersichtsblatt!$F$64:$I$68,2,FALSE)=0,"",VLOOKUP($B718,Übersichtsblatt!$F$64:$I$68,2,FALSE)),"")</f>
        <v/>
      </c>
      <c r="D718">
        <f t="shared" ca="1" si="66"/>
        <v>0</v>
      </c>
      <c r="E718">
        <v>-10.5</v>
      </c>
      <c r="G718">
        <f t="shared" ca="1" si="70"/>
        <v>2026</v>
      </c>
      <c r="H718" s="140">
        <f t="shared" ca="1" si="71"/>
        <v>46372</v>
      </c>
      <c r="I718" t="str">
        <f ca="1">IFERROR(IF(VLOOKUP($H718,Übersichtsblatt!$F$14:$I$24,2,FALSE)=0,"",VLOOKUP(H718,Übersichtsblatt!$F$14:$I$24,2,FALSE)),"")</f>
        <v/>
      </c>
      <c r="J718">
        <f t="shared" ca="1" si="67"/>
        <v>0</v>
      </c>
      <c r="K718">
        <v>10.5</v>
      </c>
    </row>
    <row r="719" spans="1:11">
      <c r="A719">
        <f t="shared" ca="1" si="68"/>
        <v>2026</v>
      </c>
      <c r="B719" s="140">
        <f t="shared" ca="1" si="69"/>
        <v>46373</v>
      </c>
      <c r="C719" t="str">
        <f ca="1">IFERROR(IF(VLOOKUP($B719,Übersichtsblatt!$F$64:$I$68,2,FALSE)=0,"",VLOOKUP($B719,Übersichtsblatt!$F$64:$I$68,2,FALSE)),"")</f>
        <v/>
      </c>
      <c r="D719">
        <f t="shared" ca="1" si="66"/>
        <v>0</v>
      </c>
      <c r="E719">
        <v>-10.5</v>
      </c>
      <c r="G719">
        <f t="shared" ca="1" si="70"/>
        <v>2026</v>
      </c>
      <c r="H719" s="140">
        <f t="shared" ca="1" si="71"/>
        <v>46373</v>
      </c>
      <c r="I719" t="str">
        <f ca="1">IFERROR(IF(VLOOKUP($H719,Übersichtsblatt!$F$14:$I$24,2,FALSE)=0,"",VLOOKUP(H719,Übersichtsblatt!$F$14:$I$24,2,FALSE)),"")</f>
        <v/>
      </c>
      <c r="J719">
        <f t="shared" ca="1" si="67"/>
        <v>0</v>
      </c>
      <c r="K719">
        <v>10.5</v>
      </c>
    </row>
    <row r="720" spans="1:11">
      <c r="A720">
        <f t="shared" ca="1" si="68"/>
        <v>2026</v>
      </c>
      <c r="B720" s="140">
        <f t="shared" ca="1" si="69"/>
        <v>46374</v>
      </c>
      <c r="C720" t="str">
        <f ca="1">IFERROR(IF(VLOOKUP($B720,Übersichtsblatt!$F$64:$I$68,2,FALSE)=0,"",VLOOKUP($B720,Übersichtsblatt!$F$64:$I$68,2,FALSE)),"")</f>
        <v/>
      </c>
      <c r="D720">
        <f t="shared" ca="1" si="66"/>
        <v>0</v>
      </c>
      <c r="E720">
        <v>-10.5</v>
      </c>
      <c r="G720">
        <f t="shared" ca="1" si="70"/>
        <v>2026</v>
      </c>
      <c r="H720" s="140">
        <f t="shared" ca="1" si="71"/>
        <v>46374</v>
      </c>
      <c r="I720" t="str">
        <f ca="1">IFERROR(IF(VLOOKUP($H720,Übersichtsblatt!$F$14:$I$24,2,FALSE)=0,"",VLOOKUP(H720,Übersichtsblatt!$F$14:$I$24,2,FALSE)),"")</f>
        <v/>
      </c>
      <c r="J720">
        <f t="shared" ca="1" si="67"/>
        <v>0</v>
      </c>
      <c r="K720">
        <v>10.5</v>
      </c>
    </row>
    <row r="721" spans="1:11">
      <c r="A721">
        <f t="shared" ca="1" si="68"/>
        <v>2026</v>
      </c>
      <c r="B721" s="140">
        <f t="shared" ca="1" si="69"/>
        <v>46375</v>
      </c>
      <c r="C721" t="str">
        <f ca="1">IFERROR(IF(VLOOKUP($B721,Übersichtsblatt!$F$64:$I$68,2,FALSE)=0,"",VLOOKUP($B721,Übersichtsblatt!$F$64:$I$68,2,FALSE)),"")</f>
        <v/>
      </c>
      <c r="D721">
        <f t="shared" ca="1" si="66"/>
        <v>0</v>
      </c>
      <c r="E721">
        <v>-10.5</v>
      </c>
      <c r="G721">
        <f t="shared" ca="1" si="70"/>
        <v>2026</v>
      </c>
      <c r="H721" s="140">
        <f t="shared" ca="1" si="71"/>
        <v>46375</v>
      </c>
      <c r="I721" t="str">
        <f ca="1">IFERROR(IF(VLOOKUP($H721,Übersichtsblatt!$F$14:$I$24,2,FALSE)=0,"",VLOOKUP(H721,Übersichtsblatt!$F$14:$I$24,2,FALSE)),"")</f>
        <v/>
      </c>
      <c r="J721">
        <f t="shared" ca="1" si="67"/>
        <v>0</v>
      </c>
      <c r="K721">
        <v>10.5</v>
      </c>
    </row>
    <row r="722" spans="1:11">
      <c r="A722">
        <f t="shared" ca="1" si="68"/>
        <v>2026</v>
      </c>
      <c r="B722" s="140">
        <f t="shared" ca="1" si="69"/>
        <v>46376</v>
      </c>
      <c r="C722" t="str">
        <f ca="1">IFERROR(IF(VLOOKUP($B722,Übersichtsblatt!$F$64:$I$68,2,FALSE)=0,"",VLOOKUP($B722,Übersichtsblatt!$F$64:$I$68,2,FALSE)),"")</f>
        <v/>
      </c>
      <c r="D722">
        <f t="shared" ca="1" si="66"/>
        <v>0</v>
      </c>
      <c r="E722">
        <v>-10.5</v>
      </c>
      <c r="G722">
        <f t="shared" ca="1" si="70"/>
        <v>2026</v>
      </c>
      <c r="H722" s="140">
        <f t="shared" ca="1" si="71"/>
        <v>46376</v>
      </c>
      <c r="I722" t="str">
        <f ca="1">IFERROR(IF(VLOOKUP($H722,Übersichtsblatt!$F$14:$I$24,2,FALSE)=0,"",VLOOKUP(H722,Übersichtsblatt!$F$14:$I$24,2,FALSE)),"")</f>
        <v/>
      </c>
      <c r="J722">
        <f t="shared" ca="1" si="67"/>
        <v>0</v>
      </c>
      <c r="K722">
        <v>10.5</v>
      </c>
    </row>
    <row r="723" spans="1:11">
      <c r="A723">
        <f t="shared" ca="1" si="68"/>
        <v>2026</v>
      </c>
      <c r="B723" s="140">
        <f t="shared" ca="1" si="69"/>
        <v>46377</v>
      </c>
      <c r="C723" t="str">
        <f ca="1">IFERROR(IF(VLOOKUP($B723,Übersichtsblatt!$F$64:$I$68,2,FALSE)=0,"",VLOOKUP($B723,Übersichtsblatt!$F$64:$I$68,2,FALSE)),"")</f>
        <v/>
      </c>
      <c r="D723">
        <f t="shared" ca="1" si="66"/>
        <v>0</v>
      </c>
      <c r="E723">
        <v>-10.5</v>
      </c>
      <c r="G723">
        <f t="shared" ca="1" si="70"/>
        <v>2026</v>
      </c>
      <c r="H723" s="140">
        <f t="shared" ca="1" si="71"/>
        <v>46377</v>
      </c>
      <c r="I723" t="str">
        <f ca="1">IFERROR(IF(VLOOKUP($H723,Übersichtsblatt!$F$14:$I$24,2,FALSE)=0,"",VLOOKUP(H723,Übersichtsblatt!$F$14:$I$24,2,FALSE)),"")</f>
        <v/>
      </c>
      <c r="J723">
        <f t="shared" ca="1" si="67"/>
        <v>0</v>
      </c>
      <c r="K723">
        <v>10.5</v>
      </c>
    </row>
    <row r="724" spans="1:11">
      <c r="A724">
        <f t="shared" ca="1" si="68"/>
        <v>2026</v>
      </c>
      <c r="B724" s="140">
        <f t="shared" ca="1" si="69"/>
        <v>46378</v>
      </c>
      <c r="C724" t="str">
        <f ca="1">IFERROR(IF(VLOOKUP($B724,Übersichtsblatt!$F$64:$I$68,2,FALSE)=0,"",VLOOKUP($B724,Übersichtsblatt!$F$64:$I$68,2,FALSE)),"")</f>
        <v/>
      </c>
      <c r="D724">
        <f t="shared" ca="1" si="66"/>
        <v>0</v>
      </c>
      <c r="E724">
        <v>-10.5</v>
      </c>
      <c r="G724">
        <f t="shared" ca="1" si="70"/>
        <v>2026</v>
      </c>
      <c r="H724" s="140">
        <f t="shared" ca="1" si="71"/>
        <v>46378</v>
      </c>
      <c r="I724" t="str">
        <f ca="1">IFERROR(IF(VLOOKUP($H724,Übersichtsblatt!$F$14:$I$24,2,FALSE)=0,"",VLOOKUP(H724,Übersichtsblatt!$F$14:$I$24,2,FALSE)),"")</f>
        <v/>
      </c>
      <c r="J724">
        <f t="shared" ca="1" si="67"/>
        <v>0</v>
      </c>
      <c r="K724">
        <v>10.5</v>
      </c>
    </row>
    <row r="725" spans="1:11">
      <c r="A725">
        <f t="shared" ca="1" si="68"/>
        <v>2026</v>
      </c>
      <c r="B725" s="140">
        <f t="shared" ca="1" si="69"/>
        <v>46379</v>
      </c>
      <c r="C725" t="str">
        <f ca="1">IFERROR(IF(VLOOKUP($B725,Übersichtsblatt!$F$64:$I$68,2,FALSE)=0,"",VLOOKUP($B725,Übersichtsblatt!$F$64:$I$68,2,FALSE)),"")</f>
        <v/>
      </c>
      <c r="D725">
        <f t="shared" ca="1" si="66"/>
        <v>0</v>
      </c>
      <c r="E725">
        <v>-10.5</v>
      </c>
      <c r="G725">
        <f t="shared" ca="1" si="70"/>
        <v>2026</v>
      </c>
      <c r="H725" s="140">
        <f t="shared" ca="1" si="71"/>
        <v>46379</v>
      </c>
      <c r="I725" t="str">
        <f ca="1">IFERROR(IF(VLOOKUP($H725,Übersichtsblatt!$F$14:$I$24,2,FALSE)=0,"",VLOOKUP(H725,Übersichtsblatt!$F$14:$I$24,2,FALSE)),"")</f>
        <v/>
      </c>
      <c r="J725">
        <f t="shared" ca="1" si="67"/>
        <v>0</v>
      </c>
      <c r="K725">
        <v>10.5</v>
      </c>
    </row>
    <row r="726" spans="1:11">
      <c r="A726">
        <f t="shared" ca="1" si="68"/>
        <v>2026</v>
      </c>
      <c r="B726" s="140">
        <f t="shared" ca="1" si="69"/>
        <v>46380</v>
      </c>
      <c r="C726" t="str">
        <f ca="1">IFERROR(IF(VLOOKUP($B726,Übersichtsblatt!$F$64:$I$68,2,FALSE)=0,"",VLOOKUP($B726,Übersichtsblatt!$F$64:$I$68,2,FALSE)),"")</f>
        <v/>
      </c>
      <c r="D726">
        <f t="shared" ca="1" si="66"/>
        <v>0</v>
      </c>
      <c r="E726">
        <v>-10.5</v>
      </c>
      <c r="G726">
        <f t="shared" ca="1" si="70"/>
        <v>2026</v>
      </c>
      <c r="H726" s="140">
        <f t="shared" ca="1" si="71"/>
        <v>46380</v>
      </c>
      <c r="I726" t="str">
        <f ca="1">IFERROR(IF(VLOOKUP($H726,Übersichtsblatt!$F$14:$I$24,2,FALSE)=0,"",VLOOKUP(H726,Übersichtsblatt!$F$14:$I$24,2,FALSE)),"")</f>
        <v/>
      </c>
      <c r="J726">
        <f t="shared" ca="1" si="67"/>
        <v>0</v>
      </c>
      <c r="K726">
        <v>10.5</v>
      </c>
    </row>
    <row r="727" spans="1:11">
      <c r="A727">
        <f t="shared" ca="1" si="68"/>
        <v>2026</v>
      </c>
      <c r="B727" s="140">
        <f t="shared" ca="1" si="69"/>
        <v>46381</v>
      </c>
      <c r="C727" t="str">
        <f ca="1">IFERROR(IF(VLOOKUP($B727,Übersichtsblatt!$F$64:$I$68,2,FALSE)=0,"",VLOOKUP($B727,Übersichtsblatt!$F$64:$I$68,2,FALSE)),"")</f>
        <v/>
      </c>
      <c r="D727">
        <f t="shared" ca="1" si="66"/>
        <v>0</v>
      </c>
      <c r="E727">
        <v>-10.5</v>
      </c>
      <c r="G727">
        <f t="shared" ca="1" si="70"/>
        <v>2026</v>
      </c>
      <c r="H727" s="140">
        <f t="shared" ca="1" si="71"/>
        <v>46381</v>
      </c>
      <c r="I727" t="str">
        <f ca="1">IFERROR(IF(VLOOKUP($H727,Übersichtsblatt!$F$14:$I$24,2,FALSE)=0,"",VLOOKUP(H727,Übersichtsblatt!$F$14:$I$24,2,FALSE)),"")</f>
        <v/>
      </c>
      <c r="J727">
        <f t="shared" ca="1" si="67"/>
        <v>0</v>
      </c>
      <c r="K727">
        <v>10.5</v>
      </c>
    </row>
    <row r="728" spans="1:11">
      <c r="A728">
        <f t="shared" ca="1" si="68"/>
        <v>2026</v>
      </c>
      <c r="B728" s="140">
        <f t="shared" ca="1" si="69"/>
        <v>46382</v>
      </c>
      <c r="C728" t="str">
        <f ca="1">IFERROR(IF(VLOOKUP($B728,Übersichtsblatt!$F$64:$I$68,2,FALSE)=0,"",VLOOKUP($B728,Übersichtsblatt!$F$64:$I$68,2,FALSE)),"")</f>
        <v/>
      </c>
      <c r="D728">
        <f t="shared" ca="1" si="66"/>
        <v>0</v>
      </c>
      <c r="E728">
        <v>-10.5</v>
      </c>
      <c r="G728">
        <f t="shared" ca="1" si="70"/>
        <v>2026</v>
      </c>
      <c r="H728" s="140">
        <f t="shared" ca="1" si="71"/>
        <v>46382</v>
      </c>
      <c r="I728" t="str">
        <f ca="1">IFERROR(IF(VLOOKUP($H728,Übersichtsblatt!$F$14:$I$24,2,FALSE)=0,"",VLOOKUP(H728,Übersichtsblatt!$F$14:$I$24,2,FALSE)),"")</f>
        <v/>
      </c>
      <c r="J728">
        <f t="shared" ca="1" si="67"/>
        <v>0</v>
      </c>
      <c r="K728">
        <v>10.5</v>
      </c>
    </row>
    <row r="729" spans="1:11">
      <c r="A729">
        <f t="shared" ca="1" si="68"/>
        <v>2026</v>
      </c>
      <c r="B729" s="140">
        <f t="shared" ca="1" si="69"/>
        <v>46383</v>
      </c>
      <c r="C729" t="str">
        <f ca="1">IFERROR(IF(VLOOKUP($B729,Übersichtsblatt!$F$64:$I$68,2,FALSE)=0,"",VLOOKUP($B729,Übersichtsblatt!$F$64:$I$68,2,FALSE)),"")</f>
        <v/>
      </c>
      <c r="D729">
        <f t="shared" ca="1" si="66"/>
        <v>0</v>
      </c>
      <c r="E729">
        <v>-10.5</v>
      </c>
      <c r="G729">
        <f t="shared" ca="1" si="70"/>
        <v>2026</v>
      </c>
      <c r="H729" s="140">
        <f t="shared" ca="1" si="71"/>
        <v>46383</v>
      </c>
      <c r="I729" t="str">
        <f ca="1">IFERROR(IF(VLOOKUP($H729,Übersichtsblatt!$F$14:$I$24,2,FALSE)=0,"",VLOOKUP(H729,Übersichtsblatt!$F$14:$I$24,2,FALSE)),"")</f>
        <v/>
      </c>
      <c r="J729">
        <f t="shared" ca="1" si="67"/>
        <v>0</v>
      </c>
      <c r="K729">
        <v>10.5</v>
      </c>
    </row>
    <row r="730" spans="1:11">
      <c r="A730">
        <f t="shared" ca="1" si="68"/>
        <v>2026</v>
      </c>
      <c r="B730" s="140">
        <f t="shared" ca="1" si="69"/>
        <v>46384</v>
      </c>
      <c r="C730" t="str">
        <f ca="1">IFERROR(IF(VLOOKUP($B730,Übersichtsblatt!$F$64:$I$68,2,FALSE)=0,"",VLOOKUP($B730,Übersichtsblatt!$F$64:$I$68,2,FALSE)),"")</f>
        <v/>
      </c>
      <c r="D730">
        <f t="shared" ca="1" si="66"/>
        <v>0</v>
      </c>
      <c r="E730">
        <v>-10.5</v>
      </c>
      <c r="G730">
        <f t="shared" ca="1" si="70"/>
        <v>2026</v>
      </c>
      <c r="H730" s="140">
        <f t="shared" ca="1" si="71"/>
        <v>46384</v>
      </c>
      <c r="I730" t="str">
        <f ca="1">IFERROR(IF(VLOOKUP($H730,Übersichtsblatt!$F$14:$I$24,2,FALSE)=0,"",VLOOKUP(H730,Übersichtsblatt!$F$14:$I$24,2,FALSE)),"")</f>
        <v/>
      </c>
      <c r="J730">
        <f t="shared" ca="1" si="67"/>
        <v>0</v>
      </c>
      <c r="K730">
        <v>10.5</v>
      </c>
    </row>
    <row r="731" spans="1:11">
      <c r="A731">
        <f t="shared" ca="1" si="68"/>
        <v>2026</v>
      </c>
      <c r="B731" s="140">
        <f t="shared" ca="1" si="69"/>
        <v>46385</v>
      </c>
      <c r="C731" t="str">
        <f ca="1">IFERROR(IF(VLOOKUP($B731,Übersichtsblatt!$F$64:$I$68,2,FALSE)=0,"",VLOOKUP($B731,Übersichtsblatt!$F$64:$I$68,2,FALSE)),"")</f>
        <v/>
      </c>
      <c r="D731">
        <f t="shared" ca="1" si="66"/>
        <v>0</v>
      </c>
      <c r="E731">
        <v>-10.5</v>
      </c>
      <c r="G731">
        <f t="shared" ca="1" si="70"/>
        <v>2026</v>
      </c>
      <c r="H731" s="140">
        <f t="shared" ca="1" si="71"/>
        <v>46385</v>
      </c>
      <c r="I731" t="str">
        <f ca="1">IFERROR(IF(VLOOKUP($H731,Übersichtsblatt!$F$14:$I$24,2,FALSE)=0,"",VLOOKUP(H731,Übersichtsblatt!$F$14:$I$24,2,FALSE)),"")</f>
        <v/>
      </c>
      <c r="J731">
        <f t="shared" ca="1" si="67"/>
        <v>0</v>
      </c>
      <c r="K731">
        <v>10.5</v>
      </c>
    </row>
    <row r="732" spans="1:11">
      <c r="A732">
        <f t="shared" ca="1" si="68"/>
        <v>2026</v>
      </c>
      <c r="B732" s="140">
        <f t="shared" ca="1" si="69"/>
        <v>46386</v>
      </c>
      <c r="C732" t="str">
        <f ca="1">IFERROR(IF(VLOOKUP($B732,Übersichtsblatt!$F$64:$I$68,2,FALSE)=0,"",VLOOKUP($B732,Übersichtsblatt!$F$64:$I$68,2,FALSE)),"")</f>
        <v/>
      </c>
      <c r="D732">
        <f t="shared" ca="1" si="66"/>
        <v>0</v>
      </c>
      <c r="E732">
        <v>-10.5</v>
      </c>
      <c r="G732">
        <f t="shared" ca="1" si="70"/>
        <v>2026</v>
      </c>
      <c r="H732" s="140">
        <f t="shared" ca="1" si="71"/>
        <v>46386</v>
      </c>
      <c r="I732" t="str">
        <f ca="1">IFERROR(IF(VLOOKUP($H732,Übersichtsblatt!$F$14:$I$24,2,FALSE)=0,"",VLOOKUP(H732,Übersichtsblatt!$F$14:$I$24,2,FALSE)),"")</f>
        <v/>
      </c>
      <c r="J732">
        <f t="shared" ca="1" si="67"/>
        <v>0</v>
      </c>
      <c r="K732">
        <v>10.5</v>
      </c>
    </row>
    <row r="733" spans="1:11">
      <c r="A733">
        <f t="shared" ca="1" si="68"/>
        <v>2026</v>
      </c>
      <c r="B733" s="140">
        <f t="shared" ca="1" si="69"/>
        <v>46387</v>
      </c>
      <c r="C733" t="str">
        <f ca="1">IFERROR(IF(VLOOKUP($B733,Übersichtsblatt!$F$64:$I$68,2,FALSE)=0,"",VLOOKUP($B733,Übersichtsblatt!$F$64:$I$68,2,FALSE)),"")</f>
        <v/>
      </c>
      <c r="D733">
        <f t="shared" ca="1" si="66"/>
        <v>0</v>
      </c>
      <c r="E733">
        <v>-10.5</v>
      </c>
      <c r="G733">
        <f t="shared" ca="1" si="70"/>
        <v>2026</v>
      </c>
      <c r="H733" s="140">
        <f t="shared" ca="1" si="71"/>
        <v>46387</v>
      </c>
      <c r="I733" t="str">
        <f ca="1">IFERROR(IF(VLOOKUP($H733,Übersichtsblatt!$F$14:$I$24,2,FALSE)=0,"",VLOOKUP(H733,Übersichtsblatt!$F$14:$I$24,2,FALSE)),"")</f>
        <v/>
      </c>
      <c r="J733">
        <f t="shared" ca="1" si="67"/>
        <v>0</v>
      </c>
      <c r="K733">
        <v>10.5</v>
      </c>
    </row>
    <row r="734" spans="1:11">
      <c r="A734">
        <f t="shared" ca="1" si="68"/>
        <v>2027</v>
      </c>
      <c r="B734" s="140">
        <f t="shared" ca="1" si="69"/>
        <v>46388</v>
      </c>
      <c r="C734" t="str">
        <f ca="1">IFERROR(IF(VLOOKUP($B734,Übersichtsblatt!$J$64:$M$68,2,FALSE)=0,"",VLOOKUP($B734,Übersichtsblatt!$J$64:$M$68,2,FALSE)),"")</f>
        <v/>
      </c>
      <c r="D734">
        <f t="shared" ca="1" si="66"/>
        <v>0</v>
      </c>
      <c r="E734">
        <v>-3.5</v>
      </c>
      <c r="G734">
        <f t="shared" ca="1" si="70"/>
        <v>2027</v>
      </c>
      <c r="H734" s="140">
        <f t="shared" ca="1" si="71"/>
        <v>46388</v>
      </c>
      <c r="I734" t="str">
        <f ca="1">IFERROR(IF(VLOOKUP($H734,Übersichtsblatt!$J$14:$M$24,2,FALSE)=0,"",VLOOKUP(H734,Übersichtsblatt!$J$14:$M$24,2,FALSE)),"")</f>
        <v/>
      </c>
      <c r="J734">
        <f t="shared" ca="1" si="67"/>
        <v>0</v>
      </c>
      <c r="K734">
        <v>3.5</v>
      </c>
    </row>
    <row r="735" spans="1:11">
      <c r="A735">
        <f t="shared" ca="1" si="68"/>
        <v>2027</v>
      </c>
      <c r="B735" s="140">
        <f t="shared" ca="1" si="69"/>
        <v>46389</v>
      </c>
      <c r="C735" t="str">
        <f ca="1">IFERROR(IF(VLOOKUP($B735,Übersichtsblatt!$J$64:$M$68,2,FALSE)=0,"",VLOOKUP($B735,Übersichtsblatt!$J$64:$M$68,2,FALSE)),"")</f>
        <v/>
      </c>
      <c r="D735">
        <f t="shared" ca="1" si="66"/>
        <v>0</v>
      </c>
      <c r="E735">
        <v>-3.5</v>
      </c>
      <c r="G735">
        <f t="shared" ca="1" si="70"/>
        <v>2027</v>
      </c>
      <c r="H735" s="140">
        <f t="shared" ca="1" si="71"/>
        <v>46389</v>
      </c>
      <c r="I735" t="str">
        <f ca="1">IFERROR(IF(VLOOKUP($H735,Übersichtsblatt!$J$14:$M$24,2,FALSE)=0,"",VLOOKUP(H735,Übersichtsblatt!$J$14:$M$24,2,FALSE)),"")</f>
        <v/>
      </c>
      <c r="J735">
        <f t="shared" ca="1" si="67"/>
        <v>0</v>
      </c>
      <c r="K735">
        <v>3.5</v>
      </c>
    </row>
    <row r="736" spans="1:11">
      <c r="A736">
        <f t="shared" ca="1" si="68"/>
        <v>2027</v>
      </c>
      <c r="B736" s="140">
        <f t="shared" ca="1" si="69"/>
        <v>46390</v>
      </c>
      <c r="C736" t="str">
        <f ca="1">IFERROR(IF(VLOOKUP($B736,Übersichtsblatt!$J$64:$M$68,2,FALSE)=0,"",VLOOKUP($B736,Übersichtsblatt!$J$64:$M$68,2,FALSE)),"")</f>
        <v/>
      </c>
      <c r="D736">
        <f t="shared" ca="1" si="66"/>
        <v>0</v>
      </c>
      <c r="E736">
        <v>-3.5</v>
      </c>
      <c r="G736">
        <f t="shared" ca="1" si="70"/>
        <v>2027</v>
      </c>
      <c r="H736" s="140">
        <f t="shared" ca="1" si="71"/>
        <v>46390</v>
      </c>
      <c r="I736" t="str">
        <f ca="1">IFERROR(IF(VLOOKUP($H736,Übersichtsblatt!$J$14:$M$24,2,FALSE)=0,"",VLOOKUP(H736,Übersichtsblatt!$J$14:$M$24,2,FALSE)),"")</f>
        <v/>
      </c>
      <c r="J736">
        <f t="shared" ca="1" si="67"/>
        <v>0</v>
      </c>
      <c r="K736">
        <v>3.5</v>
      </c>
    </row>
    <row r="737" spans="1:11">
      <c r="A737">
        <f t="shared" ca="1" si="68"/>
        <v>2027</v>
      </c>
      <c r="B737" s="140">
        <f t="shared" ca="1" si="69"/>
        <v>46391</v>
      </c>
      <c r="C737" t="str">
        <f ca="1">IFERROR(IF(VLOOKUP($B737,Übersichtsblatt!$J$64:$M$68,2,FALSE)=0,"",VLOOKUP($B737,Übersichtsblatt!$J$64:$M$68,2,FALSE)),"")</f>
        <v/>
      </c>
      <c r="D737">
        <f t="shared" ca="1" si="66"/>
        <v>0</v>
      </c>
      <c r="E737">
        <v>-3.5</v>
      </c>
      <c r="G737">
        <f t="shared" ca="1" si="70"/>
        <v>2027</v>
      </c>
      <c r="H737" s="140">
        <f t="shared" ca="1" si="71"/>
        <v>46391</v>
      </c>
      <c r="I737" t="str">
        <f ca="1">IFERROR(IF(VLOOKUP($H737,Übersichtsblatt!$J$14:$M$24,2,FALSE)=0,"",VLOOKUP(H737,Übersichtsblatt!$J$14:$M$24,2,FALSE)),"")</f>
        <v/>
      </c>
      <c r="J737">
        <f t="shared" ca="1" si="67"/>
        <v>0</v>
      </c>
      <c r="K737">
        <v>3.5</v>
      </c>
    </row>
    <row r="738" spans="1:11">
      <c r="A738">
        <f t="shared" ca="1" si="68"/>
        <v>2027</v>
      </c>
      <c r="B738" s="140">
        <f t="shared" ca="1" si="69"/>
        <v>46392</v>
      </c>
      <c r="C738" t="str">
        <f ca="1">IFERROR(IF(VLOOKUP($B738,Übersichtsblatt!$J$64:$M$68,2,FALSE)=0,"",VLOOKUP($B738,Übersichtsblatt!$J$64:$M$68,2,FALSE)),"")</f>
        <v/>
      </c>
      <c r="D738">
        <f t="shared" ca="1" si="66"/>
        <v>0</v>
      </c>
      <c r="E738">
        <v>-3.5</v>
      </c>
      <c r="G738">
        <f t="shared" ca="1" si="70"/>
        <v>2027</v>
      </c>
      <c r="H738" s="140">
        <f t="shared" ca="1" si="71"/>
        <v>46392</v>
      </c>
      <c r="I738" t="str">
        <f ca="1">IFERROR(IF(VLOOKUP($H738,Übersichtsblatt!$J$14:$M$24,2,FALSE)=0,"",VLOOKUP(H738,Übersichtsblatt!$J$14:$M$24,2,FALSE)),"")</f>
        <v/>
      </c>
      <c r="J738">
        <f t="shared" ca="1" si="67"/>
        <v>0</v>
      </c>
      <c r="K738">
        <v>3.5</v>
      </c>
    </row>
    <row r="739" spans="1:11">
      <c r="A739">
        <f t="shared" ca="1" si="68"/>
        <v>2027</v>
      </c>
      <c r="B739" s="140">
        <f t="shared" ca="1" si="69"/>
        <v>46393</v>
      </c>
      <c r="C739" t="str">
        <f ca="1">IFERROR(IF(VLOOKUP($B739,Übersichtsblatt!$J$64:$M$68,2,FALSE)=0,"",VLOOKUP($B739,Übersichtsblatt!$J$64:$M$68,2,FALSE)),"")</f>
        <v/>
      </c>
      <c r="D739">
        <f t="shared" ca="1" si="66"/>
        <v>0</v>
      </c>
      <c r="E739">
        <v>-3.5</v>
      </c>
      <c r="G739">
        <f t="shared" ca="1" si="70"/>
        <v>2027</v>
      </c>
      <c r="H739" s="140">
        <f t="shared" ca="1" si="71"/>
        <v>46393</v>
      </c>
      <c r="I739" t="str">
        <f ca="1">IFERROR(IF(VLOOKUP($H739,Übersichtsblatt!$J$14:$M$24,2,FALSE)=0,"",VLOOKUP(H739,Übersichtsblatt!$J$14:$M$24,2,FALSE)),"")</f>
        <v/>
      </c>
      <c r="J739">
        <f t="shared" ca="1" si="67"/>
        <v>0</v>
      </c>
      <c r="K739">
        <v>3.5</v>
      </c>
    </row>
    <row r="740" spans="1:11">
      <c r="A740">
        <f t="shared" ca="1" si="68"/>
        <v>2027</v>
      </c>
      <c r="B740" s="140">
        <f t="shared" ca="1" si="69"/>
        <v>46394</v>
      </c>
      <c r="C740" t="str">
        <f ca="1">IFERROR(IF(VLOOKUP($B740,Übersichtsblatt!$J$64:$M$68,2,FALSE)=0,"",VLOOKUP($B740,Übersichtsblatt!$J$64:$M$68,2,FALSE)),"")</f>
        <v/>
      </c>
      <c r="D740">
        <f t="shared" ca="1" si="66"/>
        <v>0</v>
      </c>
      <c r="E740">
        <v>-3.5</v>
      </c>
      <c r="G740">
        <f t="shared" ca="1" si="70"/>
        <v>2027</v>
      </c>
      <c r="H740" s="140">
        <f t="shared" ca="1" si="71"/>
        <v>46394</v>
      </c>
      <c r="I740" t="str">
        <f ca="1">IFERROR(IF(VLOOKUP($H740,Übersichtsblatt!$J$14:$M$24,2,FALSE)=0,"",VLOOKUP(H740,Übersichtsblatt!$J$14:$M$24,2,FALSE)),"")</f>
        <v/>
      </c>
      <c r="J740">
        <f t="shared" ca="1" si="67"/>
        <v>0</v>
      </c>
      <c r="K740">
        <v>3.5</v>
      </c>
    </row>
    <row r="741" spans="1:11">
      <c r="A741">
        <f t="shared" ca="1" si="68"/>
        <v>2027</v>
      </c>
      <c r="B741" s="140">
        <f t="shared" ca="1" si="69"/>
        <v>46395</v>
      </c>
      <c r="C741" t="str">
        <f ca="1">IFERROR(IF(VLOOKUP($B741,Übersichtsblatt!$J$64:$M$68,2,FALSE)=0,"",VLOOKUP($B741,Übersichtsblatt!$J$64:$M$68,2,FALSE)),"")</f>
        <v/>
      </c>
      <c r="D741">
        <f t="shared" ca="1" si="66"/>
        <v>0</v>
      </c>
      <c r="E741">
        <v>-3.5</v>
      </c>
      <c r="G741">
        <f t="shared" ca="1" si="70"/>
        <v>2027</v>
      </c>
      <c r="H741" s="140">
        <f t="shared" ca="1" si="71"/>
        <v>46395</v>
      </c>
      <c r="I741" t="str">
        <f ca="1">IFERROR(IF(VLOOKUP($H741,Übersichtsblatt!$J$14:$M$24,2,FALSE)=0,"",VLOOKUP(H741,Übersichtsblatt!$J$14:$M$24,2,FALSE)),"")</f>
        <v/>
      </c>
      <c r="J741">
        <f t="shared" ca="1" si="67"/>
        <v>0</v>
      </c>
      <c r="K741">
        <v>3.5</v>
      </c>
    </row>
    <row r="742" spans="1:11">
      <c r="A742">
        <f t="shared" ca="1" si="68"/>
        <v>2027</v>
      </c>
      <c r="B742" s="140">
        <f t="shared" ca="1" si="69"/>
        <v>46396</v>
      </c>
      <c r="C742" t="str">
        <f ca="1">IFERROR(IF(VLOOKUP($B742,Übersichtsblatt!$J$64:$M$68,2,FALSE)=0,"",VLOOKUP($B742,Übersichtsblatt!$J$64:$M$68,2,FALSE)),"")</f>
        <v/>
      </c>
      <c r="D742">
        <f t="shared" ca="1" si="66"/>
        <v>0</v>
      </c>
      <c r="E742">
        <v>-3.5</v>
      </c>
      <c r="G742">
        <f t="shared" ca="1" si="70"/>
        <v>2027</v>
      </c>
      <c r="H742" s="140">
        <f t="shared" ca="1" si="71"/>
        <v>46396</v>
      </c>
      <c r="I742" t="str">
        <f ca="1">IFERROR(IF(VLOOKUP($H742,Übersichtsblatt!$J$14:$M$24,2,FALSE)=0,"",VLOOKUP(H742,Übersichtsblatt!$J$14:$M$24,2,FALSE)),"")</f>
        <v/>
      </c>
      <c r="J742">
        <f t="shared" ca="1" si="67"/>
        <v>0</v>
      </c>
      <c r="K742">
        <v>3.5</v>
      </c>
    </row>
    <row r="743" spans="1:11">
      <c r="A743">
        <f t="shared" ca="1" si="68"/>
        <v>2027</v>
      </c>
      <c r="B743" s="140">
        <f t="shared" ca="1" si="69"/>
        <v>46397</v>
      </c>
      <c r="C743" t="str">
        <f ca="1">IFERROR(IF(VLOOKUP($B743,Übersichtsblatt!$J$64:$M$68,2,FALSE)=0,"",VLOOKUP($B743,Übersichtsblatt!$J$64:$M$68,2,FALSE)),"")</f>
        <v/>
      </c>
      <c r="D743">
        <f t="shared" ca="1" si="66"/>
        <v>0</v>
      </c>
      <c r="E743">
        <v>-3.5</v>
      </c>
      <c r="G743">
        <f t="shared" ca="1" si="70"/>
        <v>2027</v>
      </c>
      <c r="H743" s="140">
        <f t="shared" ca="1" si="71"/>
        <v>46397</v>
      </c>
      <c r="I743" t="str">
        <f ca="1">IFERROR(IF(VLOOKUP($H743,Übersichtsblatt!$J$14:$M$24,2,FALSE)=0,"",VLOOKUP(H743,Übersichtsblatt!$J$14:$M$24,2,FALSE)),"")</f>
        <v/>
      </c>
      <c r="J743">
        <f t="shared" ca="1" si="67"/>
        <v>0</v>
      </c>
      <c r="K743">
        <v>3.5</v>
      </c>
    </row>
    <row r="744" spans="1:11">
      <c r="A744">
        <f t="shared" ca="1" si="68"/>
        <v>2027</v>
      </c>
      <c r="B744" s="140">
        <f t="shared" ca="1" si="69"/>
        <v>46398</v>
      </c>
      <c r="C744" t="str">
        <f ca="1">IFERROR(IF(VLOOKUP($B744,Übersichtsblatt!$J$64:$M$68,2,FALSE)=0,"",VLOOKUP($B744,Übersichtsblatt!$J$64:$M$68,2,FALSE)),"")</f>
        <v/>
      </c>
      <c r="D744">
        <f t="shared" ca="1" si="66"/>
        <v>0</v>
      </c>
      <c r="E744">
        <v>-3.5</v>
      </c>
      <c r="G744">
        <f t="shared" ca="1" si="70"/>
        <v>2027</v>
      </c>
      <c r="H744" s="140">
        <f t="shared" ca="1" si="71"/>
        <v>46398</v>
      </c>
      <c r="I744" t="str">
        <f ca="1">IFERROR(IF(VLOOKUP($H744,Übersichtsblatt!$J$14:$M$24,2,FALSE)=0,"",VLOOKUP(H744,Übersichtsblatt!$J$14:$M$24,2,FALSE)),"")</f>
        <v/>
      </c>
      <c r="J744">
        <f t="shared" ca="1" si="67"/>
        <v>0</v>
      </c>
      <c r="K744">
        <v>3.5</v>
      </c>
    </row>
    <row r="745" spans="1:11">
      <c r="A745">
        <f t="shared" ca="1" si="68"/>
        <v>2027</v>
      </c>
      <c r="B745" s="140">
        <f t="shared" ca="1" si="69"/>
        <v>46399</v>
      </c>
      <c r="C745" t="str">
        <f ca="1">IFERROR(IF(VLOOKUP($B745,Übersichtsblatt!$J$64:$M$68,2,FALSE)=0,"",VLOOKUP($B745,Übersichtsblatt!$J$64:$M$68,2,FALSE)),"")</f>
        <v/>
      </c>
      <c r="D745">
        <f t="shared" ca="1" si="66"/>
        <v>0</v>
      </c>
      <c r="E745">
        <v>-3.5</v>
      </c>
      <c r="G745">
        <f t="shared" ca="1" si="70"/>
        <v>2027</v>
      </c>
      <c r="H745" s="140">
        <f t="shared" ca="1" si="71"/>
        <v>46399</v>
      </c>
      <c r="I745" t="str">
        <f ca="1">IFERROR(IF(VLOOKUP($H745,Übersichtsblatt!$J$14:$M$24,2,FALSE)=0,"",VLOOKUP(H745,Übersichtsblatt!$J$14:$M$24,2,FALSE)),"")</f>
        <v/>
      </c>
      <c r="J745">
        <f t="shared" ca="1" si="67"/>
        <v>0</v>
      </c>
      <c r="K745">
        <v>3.5</v>
      </c>
    </row>
    <row r="746" spans="1:11">
      <c r="A746">
        <f t="shared" ca="1" si="68"/>
        <v>2027</v>
      </c>
      <c r="B746" s="140">
        <f t="shared" ca="1" si="69"/>
        <v>46400</v>
      </c>
      <c r="C746" t="str">
        <f ca="1">IFERROR(IF(VLOOKUP($B746,Übersichtsblatt!$J$64:$M$68,2,FALSE)=0,"",VLOOKUP($B746,Übersichtsblatt!$J$64:$M$68,2,FALSE)),"")</f>
        <v/>
      </c>
      <c r="D746">
        <f t="shared" ca="1" si="66"/>
        <v>0</v>
      </c>
      <c r="E746">
        <v>-3.5</v>
      </c>
      <c r="G746">
        <f t="shared" ca="1" si="70"/>
        <v>2027</v>
      </c>
      <c r="H746" s="140">
        <f t="shared" ca="1" si="71"/>
        <v>46400</v>
      </c>
      <c r="I746" t="str">
        <f ca="1">IFERROR(IF(VLOOKUP($H746,Übersichtsblatt!$J$14:$M$24,2,FALSE)=0,"",VLOOKUP(H746,Übersichtsblatt!$J$14:$M$24,2,FALSE)),"")</f>
        <v/>
      </c>
      <c r="J746">
        <f t="shared" ca="1" si="67"/>
        <v>0</v>
      </c>
      <c r="K746">
        <v>3.5</v>
      </c>
    </row>
    <row r="747" spans="1:11">
      <c r="A747">
        <f t="shared" ca="1" si="68"/>
        <v>2027</v>
      </c>
      <c r="B747" s="140">
        <f t="shared" ca="1" si="69"/>
        <v>46401</v>
      </c>
      <c r="C747" t="str">
        <f ca="1">IFERROR(IF(VLOOKUP($B747,Übersichtsblatt!$J$64:$M$68,2,FALSE)=0,"",VLOOKUP($B747,Übersichtsblatt!$J$64:$M$68,2,FALSE)),"")</f>
        <v/>
      </c>
      <c r="D747">
        <f t="shared" ca="1" si="66"/>
        <v>0</v>
      </c>
      <c r="E747">
        <v>-3.5</v>
      </c>
      <c r="G747">
        <f t="shared" ca="1" si="70"/>
        <v>2027</v>
      </c>
      <c r="H747" s="140">
        <f t="shared" ca="1" si="71"/>
        <v>46401</v>
      </c>
      <c r="I747" t="str">
        <f ca="1">IFERROR(IF(VLOOKUP($H747,Übersichtsblatt!$J$14:$M$24,2,FALSE)=0,"",VLOOKUP(H747,Übersichtsblatt!$J$14:$M$24,2,FALSE)),"")</f>
        <v/>
      </c>
      <c r="J747">
        <f t="shared" ca="1" si="67"/>
        <v>0</v>
      </c>
      <c r="K747">
        <v>3.5</v>
      </c>
    </row>
    <row r="748" spans="1:11">
      <c r="A748">
        <f t="shared" ca="1" si="68"/>
        <v>2027</v>
      </c>
      <c r="B748" s="140">
        <f t="shared" ca="1" si="69"/>
        <v>46402</v>
      </c>
      <c r="C748" t="str">
        <f ca="1">IFERROR(IF(VLOOKUP($B748,Übersichtsblatt!$J$64:$M$68,2,FALSE)=0,"",VLOOKUP($B748,Übersichtsblatt!$J$64:$M$68,2,FALSE)),"")</f>
        <v/>
      </c>
      <c r="D748">
        <f t="shared" ca="1" si="66"/>
        <v>0</v>
      </c>
      <c r="E748">
        <v>-3.5</v>
      </c>
      <c r="G748">
        <f t="shared" ca="1" si="70"/>
        <v>2027</v>
      </c>
      <c r="H748" s="140">
        <f t="shared" ca="1" si="71"/>
        <v>46402</v>
      </c>
      <c r="I748" t="str">
        <f ca="1">IFERROR(IF(VLOOKUP($H748,Übersichtsblatt!$J$14:$M$24,2,FALSE)=0,"",VLOOKUP(H748,Übersichtsblatt!$J$14:$M$24,2,FALSE)),"")</f>
        <v/>
      </c>
      <c r="J748">
        <f t="shared" ca="1" si="67"/>
        <v>0</v>
      </c>
      <c r="K748">
        <v>3.5</v>
      </c>
    </row>
    <row r="749" spans="1:11">
      <c r="A749">
        <f t="shared" ca="1" si="68"/>
        <v>2027</v>
      </c>
      <c r="B749" s="140">
        <f t="shared" ca="1" si="69"/>
        <v>46403</v>
      </c>
      <c r="C749" t="str">
        <f ca="1">IFERROR(IF(VLOOKUP($B749,Übersichtsblatt!$J$64:$M$68,2,FALSE)=0,"",VLOOKUP($B749,Übersichtsblatt!$J$64:$M$68,2,FALSE)),"")</f>
        <v/>
      </c>
      <c r="D749">
        <f t="shared" ca="1" si="66"/>
        <v>0</v>
      </c>
      <c r="E749">
        <v>-3.5</v>
      </c>
      <c r="G749">
        <f t="shared" ca="1" si="70"/>
        <v>2027</v>
      </c>
      <c r="H749" s="140">
        <f t="shared" ca="1" si="71"/>
        <v>46403</v>
      </c>
      <c r="I749" t="str">
        <f ca="1">IFERROR(IF(VLOOKUP($H749,Übersichtsblatt!$J$14:$M$24,2,FALSE)=0,"",VLOOKUP(H749,Übersichtsblatt!$J$14:$M$24,2,FALSE)),"")</f>
        <v/>
      </c>
      <c r="J749">
        <f t="shared" ca="1" si="67"/>
        <v>0</v>
      </c>
      <c r="K749">
        <v>3.5</v>
      </c>
    </row>
    <row r="750" spans="1:11">
      <c r="A750">
        <f t="shared" ca="1" si="68"/>
        <v>2027</v>
      </c>
      <c r="B750" s="140">
        <f t="shared" ca="1" si="69"/>
        <v>46404</v>
      </c>
      <c r="C750" t="str">
        <f ca="1">IFERROR(IF(VLOOKUP($B750,Übersichtsblatt!$J$64:$M$68,2,FALSE)=0,"",VLOOKUP($B750,Übersichtsblatt!$J$64:$M$68,2,FALSE)),"")</f>
        <v/>
      </c>
      <c r="D750">
        <f t="shared" ca="1" si="66"/>
        <v>0</v>
      </c>
      <c r="E750">
        <v>-3.5</v>
      </c>
      <c r="G750">
        <f t="shared" ca="1" si="70"/>
        <v>2027</v>
      </c>
      <c r="H750" s="140">
        <f t="shared" ca="1" si="71"/>
        <v>46404</v>
      </c>
      <c r="I750" t="str">
        <f ca="1">IFERROR(IF(VLOOKUP($H750,Übersichtsblatt!$J$14:$M$24,2,FALSE)=0,"",VLOOKUP(H750,Übersichtsblatt!$J$14:$M$24,2,FALSE)),"")</f>
        <v/>
      </c>
      <c r="J750">
        <f t="shared" ca="1" si="67"/>
        <v>0</v>
      </c>
      <c r="K750">
        <v>3.5</v>
      </c>
    </row>
    <row r="751" spans="1:11">
      <c r="A751">
        <f t="shared" ca="1" si="68"/>
        <v>2027</v>
      </c>
      <c r="B751" s="140">
        <f t="shared" ca="1" si="69"/>
        <v>46405</v>
      </c>
      <c r="C751" t="str">
        <f ca="1">IFERROR(IF(VLOOKUP($B751,Übersichtsblatt!$J$64:$M$68,2,FALSE)=0,"",VLOOKUP($B751,Übersichtsblatt!$J$64:$M$68,2,FALSE)),"")</f>
        <v/>
      </c>
      <c r="D751">
        <f t="shared" ca="1" si="66"/>
        <v>0</v>
      </c>
      <c r="E751">
        <v>-3.5</v>
      </c>
      <c r="G751">
        <f t="shared" ca="1" si="70"/>
        <v>2027</v>
      </c>
      <c r="H751" s="140">
        <f t="shared" ca="1" si="71"/>
        <v>46405</v>
      </c>
      <c r="I751" t="str">
        <f ca="1">IFERROR(IF(VLOOKUP($H751,Übersichtsblatt!$J$14:$M$24,2,FALSE)=0,"",VLOOKUP(H751,Übersichtsblatt!$J$14:$M$24,2,FALSE)),"")</f>
        <v/>
      </c>
      <c r="J751">
        <f t="shared" ca="1" si="67"/>
        <v>0</v>
      </c>
      <c r="K751">
        <v>3.5</v>
      </c>
    </row>
    <row r="752" spans="1:11">
      <c r="A752">
        <f t="shared" ca="1" si="68"/>
        <v>2027</v>
      </c>
      <c r="B752" s="140">
        <f t="shared" ca="1" si="69"/>
        <v>46406</v>
      </c>
      <c r="C752" t="str">
        <f ca="1">IFERROR(IF(VLOOKUP($B752,Übersichtsblatt!$J$64:$M$68,2,FALSE)=0,"",VLOOKUP($B752,Übersichtsblatt!$J$64:$M$68,2,FALSE)),"")</f>
        <v/>
      </c>
      <c r="D752">
        <f t="shared" ca="1" si="66"/>
        <v>0</v>
      </c>
      <c r="E752">
        <v>-3.5</v>
      </c>
      <c r="G752">
        <f t="shared" ca="1" si="70"/>
        <v>2027</v>
      </c>
      <c r="H752" s="140">
        <f t="shared" ca="1" si="71"/>
        <v>46406</v>
      </c>
      <c r="I752" t="str">
        <f ca="1">IFERROR(IF(VLOOKUP($H752,Übersichtsblatt!$J$14:$M$24,2,FALSE)=0,"",VLOOKUP(H752,Übersichtsblatt!$J$14:$M$24,2,FALSE)),"")</f>
        <v/>
      </c>
      <c r="J752">
        <f t="shared" ca="1" si="67"/>
        <v>0</v>
      </c>
      <c r="K752">
        <v>3.5</v>
      </c>
    </row>
    <row r="753" spans="1:11">
      <c r="A753">
        <f t="shared" ca="1" si="68"/>
        <v>2027</v>
      </c>
      <c r="B753" s="140">
        <f t="shared" ca="1" si="69"/>
        <v>46407</v>
      </c>
      <c r="C753" t="str">
        <f ca="1">IFERROR(IF(VLOOKUP($B753,Übersichtsblatt!$J$64:$M$68,2,FALSE)=0,"",VLOOKUP($B753,Übersichtsblatt!$J$64:$M$68,2,FALSE)),"")</f>
        <v/>
      </c>
      <c r="D753">
        <f t="shared" ca="1" si="66"/>
        <v>0</v>
      </c>
      <c r="E753">
        <v>-3.5</v>
      </c>
      <c r="G753">
        <f t="shared" ca="1" si="70"/>
        <v>2027</v>
      </c>
      <c r="H753" s="140">
        <f t="shared" ca="1" si="71"/>
        <v>46407</v>
      </c>
      <c r="I753" t="str">
        <f ca="1">IFERROR(IF(VLOOKUP($H753,Übersichtsblatt!$J$14:$M$24,2,FALSE)=0,"",VLOOKUP(H753,Übersichtsblatt!$J$14:$M$24,2,FALSE)),"")</f>
        <v/>
      </c>
      <c r="J753">
        <f t="shared" ca="1" si="67"/>
        <v>0</v>
      </c>
      <c r="K753">
        <v>3.5</v>
      </c>
    </row>
    <row r="754" spans="1:11">
      <c r="A754">
        <f t="shared" ca="1" si="68"/>
        <v>2027</v>
      </c>
      <c r="B754" s="140">
        <f t="shared" ca="1" si="69"/>
        <v>46408</v>
      </c>
      <c r="C754" t="str">
        <f ca="1">IFERROR(IF(VLOOKUP($B754,Übersichtsblatt!$J$64:$M$68,2,FALSE)=0,"",VLOOKUP($B754,Übersichtsblatt!$J$64:$M$68,2,FALSE)),"")</f>
        <v/>
      </c>
      <c r="D754">
        <f t="shared" ca="1" si="66"/>
        <v>0</v>
      </c>
      <c r="E754">
        <v>-3.5</v>
      </c>
      <c r="G754">
        <f t="shared" ca="1" si="70"/>
        <v>2027</v>
      </c>
      <c r="H754" s="140">
        <f t="shared" ca="1" si="71"/>
        <v>46408</v>
      </c>
      <c r="I754" t="str">
        <f ca="1">IFERROR(IF(VLOOKUP($H754,Übersichtsblatt!$J$14:$M$24,2,FALSE)=0,"",VLOOKUP(H754,Übersichtsblatt!$J$14:$M$24,2,FALSE)),"")</f>
        <v/>
      </c>
      <c r="J754">
        <f t="shared" ca="1" si="67"/>
        <v>0</v>
      </c>
      <c r="K754">
        <v>3.5</v>
      </c>
    </row>
    <row r="755" spans="1:11">
      <c r="A755">
        <f t="shared" ca="1" si="68"/>
        <v>2027</v>
      </c>
      <c r="B755" s="140">
        <f t="shared" ca="1" si="69"/>
        <v>46409</v>
      </c>
      <c r="C755" t="str">
        <f ca="1">IFERROR(IF(VLOOKUP($B755,Übersichtsblatt!$J$64:$M$68,2,FALSE)=0,"",VLOOKUP($B755,Übersichtsblatt!$J$64:$M$68,2,FALSE)),"")</f>
        <v/>
      </c>
      <c r="D755">
        <f t="shared" ca="1" si="66"/>
        <v>0</v>
      </c>
      <c r="E755">
        <v>-3.5</v>
      </c>
      <c r="G755">
        <f t="shared" ca="1" si="70"/>
        <v>2027</v>
      </c>
      <c r="H755" s="140">
        <f t="shared" ca="1" si="71"/>
        <v>46409</v>
      </c>
      <c r="I755" t="str">
        <f ca="1">IFERROR(IF(VLOOKUP($H755,Übersichtsblatt!$J$14:$M$24,2,FALSE)=0,"",VLOOKUP(H755,Übersichtsblatt!$J$14:$M$24,2,FALSE)),"")</f>
        <v/>
      </c>
      <c r="J755">
        <f t="shared" ca="1" si="67"/>
        <v>0</v>
      </c>
      <c r="K755">
        <v>3.5</v>
      </c>
    </row>
    <row r="756" spans="1:11">
      <c r="A756">
        <f t="shared" ca="1" si="68"/>
        <v>2027</v>
      </c>
      <c r="B756" s="140">
        <f t="shared" ca="1" si="69"/>
        <v>46410</v>
      </c>
      <c r="C756" t="str">
        <f ca="1">IFERROR(IF(VLOOKUP($B756,Übersichtsblatt!$J$64:$M$68,2,FALSE)=0,"",VLOOKUP($B756,Übersichtsblatt!$J$64:$M$68,2,FALSE)),"")</f>
        <v/>
      </c>
      <c r="D756">
        <f t="shared" ca="1" si="66"/>
        <v>0</v>
      </c>
      <c r="E756">
        <v>-3.5</v>
      </c>
      <c r="G756">
        <f t="shared" ca="1" si="70"/>
        <v>2027</v>
      </c>
      <c r="H756" s="140">
        <f t="shared" ca="1" si="71"/>
        <v>46410</v>
      </c>
      <c r="I756" t="str">
        <f ca="1">IFERROR(IF(VLOOKUP($H756,Übersichtsblatt!$J$14:$M$24,2,FALSE)=0,"",VLOOKUP(H756,Übersichtsblatt!$J$14:$M$24,2,FALSE)),"")</f>
        <v/>
      </c>
      <c r="J756">
        <f t="shared" ca="1" si="67"/>
        <v>0</v>
      </c>
      <c r="K756">
        <v>3.5</v>
      </c>
    </row>
    <row r="757" spans="1:11">
      <c r="A757">
        <f t="shared" ca="1" si="68"/>
        <v>2027</v>
      </c>
      <c r="B757" s="140">
        <f t="shared" ca="1" si="69"/>
        <v>46411</v>
      </c>
      <c r="C757" t="str">
        <f ca="1">IFERROR(IF(VLOOKUP($B757,Übersichtsblatt!$J$64:$M$68,2,FALSE)=0,"",VLOOKUP($B757,Übersichtsblatt!$J$64:$M$68,2,FALSE)),"")</f>
        <v/>
      </c>
      <c r="D757">
        <f t="shared" ca="1" si="66"/>
        <v>0</v>
      </c>
      <c r="E757">
        <v>-3.5</v>
      </c>
      <c r="G757">
        <f t="shared" ca="1" si="70"/>
        <v>2027</v>
      </c>
      <c r="H757" s="140">
        <f t="shared" ca="1" si="71"/>
        <v>46411</v>
      </c>
      <c r="I757" t="str">
        <f ca="1">IFERROR(IF(VLOOKUP($H757,Übersichtsblatt!$J$14:$M$24,2,FALSE)=0,"",VLOOKUP(H757,Übersichtsblatt!$J$14:$M$24,2,FALSE)),"")</f>
        <v/>
      </c>
      <c r="J757">
        <f t="shared" ca="1" si="67"/>
        <v>0</v>
      </c>
      <c r="K757">
        <v>3.5</v>
      </c>
    </row>
    <row r="758" spans="1:11">
      <c r="A758">
        <f t="shared" ca="1" si="68"/>
        <v>2027</v>
      </c>
      <c r="B758" s="140">
        <f t="shared" ca="1" si="69"/>
        <v>46412</v>
      </c>
      <c r="C758" t="str">
        <f ca="1">IFERROR(IF(VLOOKUP($B758,Übersichtsblatt!$J$64:$M$68,2,FALSE)=0,"",VLOOKUP($B758,Übersichtsblatt!$J$64:$M$68,2,FALSE)),"")</f>
        <v/>
      </c>
      <c r="D758">
        <f t="shared" ca="1" si="66"/>
        <v>0</v>
      </c>
      <c r="E758">
        <v>-3.5</v>
      </c>
      <c r="G758">
        <f t="shared" ca="1" si="70"/>
        <v>2027</v>
      </c>
      <c r="H758" s="140">
        <f t="shared" ca="1" si="71"/>
        <v>46412</v>
      </c>
      <c r="I758" t="str">
        <f ca="1">IFERROR(IF(VLOOKUP($H758,Übersichtsblatt!$J$14:$M$24,2,FALSE)=0,"",VLOOKUP(H758,Übersichtsblatt!$J$14:$M$24,2,FALSE)),"")</f>
        <v/>
      </c>
      <c r="J758">
        <f t="shared" ca="1" si="67"/>
        <v>0</v>
      </c>
      <c r="K758">
        <v>3.5</v>
      </c>
    </row>
    <row r="759" spans="1:11">
      <c r="A759">
        <f t="shared" ca="1" si="68"/>
        <v>2027</v>
      </c>
      <c r="B759" s="140">
        <f t="shared" ca="1" si="69"/>
        <v>46413</v>
      </c>
      <c r="C759" t="str">
        <f ca="1">IFERROR(IF(VLOOKUP($B759,Übersichtsblatt!$J$64:$M$68,2,FALSE)=0,"",VLOOKUP($B759,Übersichtsblatt!$J$64:$M$68,2,FALSE)),"")</f>
        <v/>
      </c>
      <c r="D759">
        <f t="shared" ca="1" si="66"/>
        <v>0</v>
      </c>
      <c r="E759">
        <v>-3.5</v>
      </c>
      <c r="G759">
        <f t="shared" ca="1" si="70"/>
        <v>2027</v>
      </c>
      <c r="H759" s="140">
        <f t="shared" ca="1" si="71"/>
        <v>46413</v>
      </c>
      <c r="I759" t="str">
        <f ca="1">IFERROR(IF(VLOOKUP($H759,Übersichtsblatt!$J$14:$M$24,2,FALSE)=0,"",VLOOKUP(H759,Übersichtsblatt!$J$14:$M$24,2,FALSE)),"")</f>
        <v/>
      </c>
      <c r="J759">
        <f t="shared" ca="1" si="67"/>
        <v>0</v>
      </c>
      <c r="K759">
        <v>3.5</v>
      </c>
    </row>
    <row r="760" spans="1:11">
      <c r="A760">
        <f t="shared" ca="1" si="68"/>
        <v>2027</v>
      </c>
      <c r="B760" s="140">
        <f t="shared" ca="1" si="69"/>
        <v>46414</v>
      </c>
      <c r="C760" t="str">
        <f ca="1">IFERROR(IF(VLOOKUP($B760,Übersichtsblatt!$J$64:$M$68,2,FALSE)=0,"",VLOOKUP($B760,Übersichtsblatt!$J$64:$M$68,2,FALSE)),"")</f>
        <v/>
      </c>
      <c r="D760">
        <f t="shared" ca="1" si="66"/>
        <v>0</v>
      </c>
      <c r="E760">
        <v>-3.5</v>
      </c>
      <c r="G760">
        <f t="shared" ca="1" si="70"/>
        <v>2027</v>
      </c>
      <c r="H760" s="140">
        <f t="shared" ca="1" si="71"/>
        <v>46414</v>
      </c>
      <c r="I760" t="str">
        <f ca="1">IFERROR(IF(VLOOKUP($H760,Übersichtsblatt!$J$14:$M$24,2,FALSE)=0,"",VLOOKUP(H760,Übersichtsblatt!$J$14:$M$24,2,FALSE)),"")</f>
        <v/>
      </c>
      <c r="J760">
        <f t="shared" ca="1" si="67"/>
        <v>0</v>
      </c>
      <c r="K760">
        <v>3.5</v>
      </c>
    </row>
    <row r="761" spans="1:11">
      <c r="A761">
        <f t="shared" ca="1" si="68"/>
        <v>2027</v>
      </c>
      <c r="B761" s="140">
        <f t="shared" ca="1" si="69"/>
        <v>46415</v>
      </c>
      <c r="C761" t="str">
        <f ca="1">IFERROR(IF(VLOOKUP($B761,Übersichtsblatt!$J$64:$M$68,2,FALSE)=0,"",VLOOKUP($B761,Übersichtsblatt!$J$64:$M$68,2,FALSE)),"")</f>
        <v/>
      </c>
      <c r="D761">
        <f t="shared" ca="1" si="66"/>
        <v>0</v>
      </c>
      <c r="E761">
        <v>-3.5</v>
      </c>
      <c r="G761">
        <f t="shared" ca="1" si="70"/>
        <v>2027</v>
      </c>
      <c r="H761" s="140">
        <f t="shared" ca="1" si="71"/>
        <v>46415</v>
      </c>
      <c r="I761" t="str">
        <f ca="1">IFERROR(IF(VLOOKUP($H761,Übersichtsblatt!$J$14:$M$24,2,FALSE)=0,"",VLOOKUP(H761,Übersichtsblatt!$J$14:$M$24,2,FALSE)),"")</f>
        <v/>
      </c>
      <c r="J761">
        <f t="shared" ca="1" si="67"/>
        <v>0</v>
      </c>
      <c r="K761">
        <v>3.5</v>
      </c>
    </row>
    <row r="762" spans="1:11">
      <c r="A762">
        <f t="shared" ca="1" si="68"/>
        <v>2027</v>
      </c>
      <c r="B762" s="140">
        <f t="shared" ca="1" si="69"/>
        <v>46416</v>
      </c>
      <c r="C762" t="str">
        <f ca="1">IFERROR(IF(VLOOKUP($B762,Übersichtsblatt!$J$64:$M$68,2,FALSE)=0,"",VLOOKUP($B762,Übersichtsblatt!$J$64:$M$68,2,FALSE)),"")</f>
        <v/>
      </c>
      <c r="D762">
        <f t="shared" ca="1" si="66"/>
        <v>0</v>
      </c>
      <c r="E762">
        <v>-3.5</v>
      </c>
      <c r="G762">
        <f t="shared" ca="1" si="70"/>
        <v>2027</v>
      </c>
      <c r="H762" s="140">
        <f t="shared" ca="1" si="71"/>
        <v>46416</v>
      </c>
      <c r="I762" t="str">
        <f ca="1">IFERROR(IF(VLOOKUP($H762,Übersichtsblatt!$J$14:$M$24,2,FALSE)=0,"",VLOOKUP(H762,Übersichtsblatt!$J$14:$M$24,2,FALSE)),"")</f>
        <v/>
      </c>
      <c r="J762">
        <f t="shared" ca="1" si="67"/>
        <v>0</v>
      </c>
      <c r="K762">
        <v>3.5</v>
      </c>
    </row>
    <row r="763" spans="1:11">
      <c r="A763">
        <f t="shared" ca="1" si="68"/>
        <v>2027</v>
      </c>
      <c r="B763" s="140">
        <f t="shared" ca="1" si="69"/>
        <v>46417</v>
      </c>
      <c r="C763" t="str">
        <f ca="1">IFERROR(IF(VLOOKUP($B763,Übersichtsblatt!$J$64:$M$68,2,FALSE)=0,"",VLOOKUP($B763,Übersichtsblatt!$J$64:$M$68,2,FALSE)),"")</f>
        <v/>
      </c>
      <c r="D763">
        <f t="shared" ca="1" si="66"/>
        <v>0</v>
      </c>
      <c r="E763">
        <v>-3.5</v>
      </c>
      <c r="G763">
        <f t="shared" ca="1" si="70"/>
        <v>2027</v>
      </c>
      <c r="H763" s="140">
        <f t="shared" ca="1" si="71"/>
        <v>46417</v>
      </c>
      <c r="I763" t="str">
        <f ca="1">IFERROR(IF(VLOOKUP($H763,Übersichtsblatt!$J$14:$M$24,2,FALSE)=0,"",VLOOKUP(H763,Übersichtsblatt!$J$14:$M$24,2,FALSE)),"")</f>
        <v/>
      </c>
      <c r="J763">
        <f t="shared" ca="1" si="67"/>
        <v>0</v>
      </c>
      <c r="K763">
        <v>3.5</v>
      </c>
    </row>
    <row r="764" spans="1:11">
      <c r="A764">
        <f t="shared" ca="1" si="68"/>
        <v>2027</v>
      </c>
      <c r="B764" s="140">
        <f t="shared" ca="1" si="69"/>
        <v>46418</v>
      </c>
      <c r="C764" t="str">
        <f ca="1">IFERROR(IF(VLOOKUP($B764,Übersichtsblatt!$J$64:$M$68,2,FALSE)=0,"",VLOOKUP($B764,Übersichtsblatt!$J$64:$M$68,2,FALSE)),"")</f>
        <v/>
      </c>
      <c r="D764">
        <f t="shared" ca="1" si="66"/>
        <v>0</v>
      </c>
      <c r="E764">
        <v>-3.5</v>
      </c>
      <c r="G764">
        <f t="shared" ca="1" si="70"/>
        <v>2027</v>
      </c>
      <c r="H764" s="140">
        <f t="shared" ca="1" si="71"/>
        <v>46418</v>
      </c>
      <c r="I764" t="str">
        <f ca="1">IFERROR(IF(VLOOKUP($H764,Übersichtsblatt!$J$14:$M$24,2,FALSE)=0,"",VLOOKUP(H764,Übersichtsblatt!$J$14:$M$24,2,FALSE)),"")</f>
        <v/>
      </c>
      <c r="J764">
        <f t="shared" ca="1" si="67"/>
        <v>0</v>
      </c>
      <c r="K764">
        <v>3.5</v>
      </c>
    </row>
    <row r="765" spans="1:11">
      <c r="A765">
        <f t="shared" ca="1" si="68"/>
        <v>2027</v>
      </c>
      <c r="B765" s="140">
        <f t="shared" ca="1" si="69"/>
        <v>46419</v>
      </c>
      <c r="C765" t="str">
        <f ca="1">IFERROR(IF(VLOOKUP($B765,Übersichtsblatt!$J$64:$M$68,2,FALSE)=0,"",VLOOKUP($B765,Übersichtsblatt!$J$64:$M$68,2,FALSE)),"")</f>
        <v/>
      </c>
      <c r="D765">
        <f t="shared" ca="1" si="66"/>
        <v>0</v>
      </c>
      <c r="E765">
        <v>-12.5</v>
      </c>
      <c r="G765">
        <f t="shared" ca="1" si="70"/>
        <v>2027</v>
      </c>
      <c r="H765" s="140">
        <f t="shared" ca="1" si="71"/>
        <v>46419</v>
      </c>
      <c r="I765" t="str">
        <f ca="1">IFERROR(IF(VLOOKUP($H765,Übersichtsblatt!$J$14:$M$24,2,FALSE)=0,"",VLOOKUP(H765,Übersichtsblatt!$J$14:$M$24,2,FALSE)),"")</f>
        <v/>
      </c>
      <c r="J765">
        <f t="shared" ca="1" si="67"/>
        <v>0</v>
      </c>
      <c r="K765">
        <v>12.5</v>
      </c>
    </row>
    <row r="766" spans="1:11">
      <c r="A766">
        <f t="shared" ca="1" si="68"/>
        <v>2027</v>
      </c>
      <c r="B766" s="140">
        <f t="shared" ca="1" si="69"/>
        <v>46420</v>
      </c>
      <c r="C766" t="str">
        <f ca="1">IFERROR(IF(VLOOKUP($B766,Übersichtsblatt!$J$64:$M$68,2,FALSE)=0,"",VLOOKUP($B766,Übersichtsblatt!$J$64:$M$68,2,FALSE)),"")</f>
        <v/>
      </c>
      <c r="D766">
        <f t="shared" ca="1" si="66"/>
        <v>0</v>
      </c>
      <c r="E766">
        <v>-12.5</v>
      </c>
      <c r="G766">
        <f t="shared" ca="1" si="70"/>
        <v>2027</v>
      </c>
      <c r="H766" s="140">
        <f t="shared" ca="1" si="71"/>
        <v>46420</v>
      </c>
      <c r="I766" t="str">
        <f ca="1">IFERROR(IF(VLOOKUP($H766,Übersichtsblatt!$J$14:$M$24,2,FALSE)=0,"",VLOOKUP(H766,Übersichtsblatt!$J$14:$M$24,2,FALSE)),"")</f>
        <v/>
      </c>
      <c r="J766">
        <f t="shared" ca="1" si="67"/>
        <v>0</v>
      </c>
      <c r="K766">
        <v>12.5</v>
      </c>
    </row>
    <row r="767" spans="1:11">
      <c r="A767">
        <f t="shared" ca="1" si="68"/>
        <v>2027</v>
      </c>
      <c r="B767" s="140">
        <f t="shared" ca="1" si="69"/>
        <v>46421</v>
      </c>
      <c r="C767" t="str">
        <f ca="1">IFERROR(IF(VLOOKUP($B767,Übersichtsblatt!$J$64:$M$68,2,FALSE)=0,"",VLOOKUP($B767,Übersichtsblatt!$J$64:$M$68,2,FALSE)),"")</f>
        <v/>
      </c>
      <c r="D767">
        <f t="shared" ca="1" si="66"/>
        <v>0</v>
      </c>
      <c r="E767">
        <v>-12.5</v>
      </c>
      <c r="G767">
        <f t="shared" ca="1" si="70"/>
        <v>2027</v>
      </c>
      <c r="H767" s="140">
        <f t="shared" ca="1" si="71"/>
        <v>46421</v>
      </c>
      <c r="I767" t="str">
        <f ca="1">IFERROR(IF(VLOOKUP($H767,Übersichtsblatt!$J$14:$M$24,2,FALSE)=0,"",VLOOKUP(H767,Übersichtsblatt!$J$14:$M$24,2,FALSE)),"")</f>
        <v/>
      </c>
      <c r="J767">
        <f t="shared" ca="1" si="67"/>
        <v>0</v>
      </c>
      <c r="K767">
        <v>12.5</v>
      </c>
    </row>
    <row r="768" spans="1:11">
      <c r="A768">
        <f t="shared" ca="1" si="68"/>
        <v>2027</v>
      </c>
      <c r="B768" s="140">
        <f t="shared" ca="1" si="69"/>
        <v>46422</v>
      </c>
      <c r="C768" t="str">
        <f ca="1">IFERROR(IF(VLOOKUP($B768,Übersichtsblatt!$J$64:$M$68,2,FALSE)=0,"",VLOOKUP($B768,Übersichtsblatt!$J$64:$M$68,2,FALSE)),"")</f>
        <v/>
      </c>
      <c r="D768">
        <f t="shared" ca="1" si="66"/>
        <v>0</v>
      </c>
      <c r="E768">
        <v>-12.5</v>
      </c>
      <c r="G768">
        <f t="shared" ca="1" si="70"/>
        <v>2027</v>
      </c>
      <c r="H768" s="140">
        <f t="shared" ca="1" si="71"/>
        <v>46422</v>
      </c>
      <c r="I768" t="str">
        <f ca="1">IFERROR(IF(VLOOKUP($H768,Übersichtsblatt!$J$14:$M$24,2,FALSE)=0,"",VLOOKUP(H768,Übersichtsblatt!$J$14:$M$24,2,FALSE)),"")</f>
        <v/>
      </c>
      <c r="J768">
        <f t="shared" ca="1" si="67"/>
        <v>0</v>
      </c>
      <c r="K768">
        <v>12.5</v>
      </c>
    </row>
    <row r="769" spans="1:11">
      <c r="A769">
        <f t="shared" ca="1" si="68"/>
        <v>2027</v>
      </c>
      <c r="B769" s="140">
        <f t="shared" ca="1" si="69"/>
        <v>46423</v>
      </c>
      <c r="C769" t="str">
        <f ca="1">IFERROR(IF(VLOOKUP($B769,Übersichtsblatt!$J$64:$M$68,2,FALSE)=0,"",VLOOKUP($B769,Übersichtsblatt!$J$64:$M$68,2,FALSE)),"")</f>
        <v/>
      </c>
      <c r="D769">
        <f t="shared" ca="1" si="66"/>
        <v>0</v>
      </c>
      <c r="E769">
        <v>-12.5</v>
      </c>
      <c r="G769">
        <f t="shared" ca="1" si="70"/>
        <v>2027</v>
      </c>
      <c r="H769" s="140">
        <f t="shared" ca="1" si="71"/>
        <v>46423</v>
      </c>
      <c r="I769" t="str">
        <f ca="1">IFERROR(IF(VLOOKUP($H769,Übersichtsblatt!$J$14:$M$24,2,FALSE)=0,"",VLOOKUP(H769,Übersichtsblatt!$J$14:$M$24,2,FALSE)),"")</f>
        <v/>
      </c>
      <c r="J769">
        <f t="shared" ca="1" si="67"/>
        <v>0</v>
      </c>
      <c r="K769">
        <v>12.5</v>
      </c>
    </row>
    <row r="770" spans="1:11">
      <c r="A770">
        <f t="shared" ca="1" si="68"/>
        <v>2027</v>
      </c>
      <c r="B770" s="140">
        <f t="shared" ca="1" si="69"/>
        <v>46424</v>
      </c>
      <c r="C770" t="str">
        <f ca="1">IFERROR(IF(VLOOKUP($B770,Übersichtsblatt!$J$64:$M$68,2,FALSE)=0,"",VLOOKUP($B770,Übersichtsblatt!$J$64:$M$68,2,FALSE)),"")</f>
        <v/>
      </c>
      <c r="D770">
        <f t="shared" ca="1" si="66"/>
        <v>0</v>
      </c>
      <c r="E770">
        <v>-12.5</v>
      </c>
      <c r="G770">
        <f t="shared" ca="1" si="70"/>
        <v>2027</v>
      </c>
      <c r="H770" s="140">
        <f t="shared" ca="1" si="71"/>
        <v>46424</v>
      </c>
      <c r="I770" t="str">
        <f ca="1">IFERROR(IF(VLOOKUP($H770,Übersichtsblatt!$J$14:$M$24,2,FALSE)=0,"",VLOOKUP(H770,Übersichtsblatt!$J$14:$M$24,2,FALSE)),"")</f>
        <v/>
      </c>
      <c r="J770">
        <f t="shared" ca="1" si="67"/>
        <v>0</v>
      </c>
      <c r="K770">
        <v>12.5</v>
      </c>
    </row>
    <row r="771" spans="1:11">
      <c r="A771">
        <f t="shared" ca="1" si="68"/>
        <v>2027</v>
      </c>
      <c r="B771" s="140">
        <f t="shared" ca="1" si="69"/>
        <v>46425</v>
      </c>
      <c r="C771" t="str">
        <f ca="1">IFERROR(IF(VLOOKUP($B771,Übersichtsblatt!$J$64:$M$68,2,FALSE)=0,"",VLOOKUP($B771,Übersichtsblatt!$J$64:$M$68,2,FALSE)),"")</f>
        <v/>
      </c>
      <c r="D771">
        <f t="shared" ca="1" si="66"/>
        <v>0</v>
      </c>
      <c r="E771">
        <v>-12.5</v>
      </c>
      <c r="G771">
        <f t="shared" ca="1" si="70"/>
        <v>2027</v>
      </c>
      <c r="H771" s="140">
        <f t="shared" ca="1" si="71"/>
        <v>46425</v>
      </c>
      <c r="I771" t="str">
        <f ca="1">IFERROR(IF(VLOOKUP($H771,Übersichtsblatt!$J$14:$M$24,2,FALSE)=0,"",VLOOKUP(H771,Übersichtsblatt!$J$14:$M$24,2,FALSE)),"")</f>
        <v/>
      </c>
      <c r="J771">
        <f t="shared" ca="1" si="67"/>
        <v>0</v>
      </c>
      <c r="K771">
        <v>12.5</v>
      </c>
    </row>
    <row r="772" spans="1:11">
      <c r="A772">
        <f t="shared" ca="1" si="68"/>
        <v>2027</v>
      </c>
      <c r="B772" s="140">
        <f t="shared" ca="1" si="69"/>
        <v>46426</v>
      </c>
      <c r="C772" t="str">
        <f ca="1">IFERROR(IF(VLOOKUP($B772,Übersichtsblatt!$J$64:$M$68,2,FALSE)=0,"",VLOOKUP($B772,Übersichtsblatt!$J$64:$M$68,2,FALSE)),"")</f>
        <v/>
      </c>
      <c r="D772">
        <f t="shared" ca="1" si="66"/>
        <v>0</v>
      </c>
      <c r="E772">
        <v>-12.5</v>
      </c>
      <c r="G772">
        <f t="shared" ca="1" si="70"/>
        <v>2027</v>
      </c>
      <c r="H772" s="140">
        <f t="shared" ca="1" si="71"/>
        <v>46426</v>
      </c>
      <c r="I772" t="str">
        <f ca="1">IFERROR(IF(VLOOKUP($H772,Übersichtsblatt!$J$14:$M$24,2,FALSE)=0,"",VLOOKUP(H772,Übersichtsblatt!$J$14:$M$24,2,FALSE)),"")</f>
        <v/>
      </c>
      <c r="J772">
        <f t="shared" ca="1" si="67"/>
        <v>0</v>
      </c>
      <c r="K772">
        <v>12.5</v>
      </c>
    </row>
    <row r="773" spans="1:11">
      <c r="A773">
        <f t="shared" ca="1" si="68"/>
        <v>2027</v>
      </c>
      <c r="B773" s="140">
        <f t="shared" ca="1" si="69"/>
        <v>46427</v>
      </c>
      <c r="C773" t="str">
        <f ca="1">IFERROR(IF(VLOOKUP($B773,Übersichtsblatt!$J$64:$M$68,2,FALSE)=0,"",VLOOKUP($B773,Übersichtsblatt!$J$64:$M$68,2,FALSE)),"")</f>
        <v/>
      </c>
      <c r="D773">
        <f t="shared" ref="D773:D837" ca="1" si="72">IF($C773="",0,$E773)</f>
        <v>0</v>
      </c>
      <c r="E773">
        <v>-12.5</v>
      </c>
      <c r="G773">
        <f t="shared" ca="1" si="70"/>
        <v>2027</v>
      </c>
      <c r="H773" s="140">
        <f t="shared" ca="1" si="71"/>
        <v>46427</v>
      </c>
      <c r="I773" t="str">
        <f ca="1">IFERROR(IF(VLOOKUP($H773,Übersichtsblatt!$J$14:$M$24,2,FALSE)=0,"",VLOOKUP(H773,Übersichtsblatt!$J$14:$M$24,2,FALSE)),"")</f>
        <v/>
      </c>
      <c r="J773">
        <f t="shared" ref="J773:J837" ca="1" si="73">IF($I773="",0,$K773)</f>
        <v>0</v>
      </c>
      <c r="K773">
        <v>12.5</v>
      </c>
    </row>
    <row r="774" spans="1:11">
      <c r="A774">
        <f t="shared" ref="A774:A838" ca="1" si="74">YEAR(B774)</f>
        <v>2027</v>
      </c>
      <c r="B774" s="140">
        <f t="shared" ref="B774:B838" ca="1" si="75">B773+1</f>
        <v>46428</v>
      </c>
      <c r="C774" t="str">
        <f ca="1">IFERROR(IF(VLOOKUP($B774,Übersichtsblatt!$J$64:$M$68,2,FALSE)=0,"",VLOOKUP($B774,Übersichtsblatt!$J$64:$M$68,2,FALSE)),"")</f>
        <v/>
      </c>
      <c r="D774">
        <f t="shared" ca="1" si="72"/>
        <v>0</v>
      </c>
      <c r="E774">
        <v>-12.5</v>
      </c>
      <c r="G774">
        <f t="shared" ref="G774:G838" ca="1" si="76">YEAR(H774)</f>
        <v>2027</v>
      </c>
      <c r="H774" s="140">
        <f t="shared" ref="H774:H838" ca="1" si="77">H773+1</f>
        <v>46428</v>
      </c>
      <c r="I774" t="str">
        <f ca="1">IFERROR(IF(VLOOKUP($H774,Übersichtsblatt!$J$14:$M$24,2,FALSE)=0,"",VLOOKUP(H774,Übersichtsblatt!$J$14:$M$24,2,FALSE)),"")</f>
        <v/>
      </c>
      <c r="J774">
        <f t="shared" ca="1" si="73"/>
        <v>0</v>
      </c>
      <c r="K774">
        <v>12.5</v>
      </c>
    </row>
    <row r="775" spans="1:11">
      <c r="A775">
        <f t="shared" ca="1" si="74"/>
        <v>2027</v>
      </c>
      <c r="B775" s="140">
        <f t="shared" ca="1" si="75"/>
        <v>46429</v>
      </c>
      <c r="C775" t="str">
        <f ca="1">IFERROR(IF(VLOOKUP($B775,Übersichtsblatt!$J$64:$M$68,2,FALSE)=0,"",VLOOKUP($B775,Übersichtsblatt!$J$64:$M$68,2,FALSE)),"")</f>
        <v/>
      </c>
      <c r="D775">
        <f t="shared" ca="1" si="72"/>
        <v>0</v>
      </c>
      <c r="E775">
        <v>-12.5</v>
      </c>
      <c r="G775">
        <f t="shared" ca="1" si="76"/>
        <v>2027</v>
      </c>
      <c r="H775" s="140">
        <f t="shared" ca="1" si="77"/>
        <v>46429</v>
      </c>
      <c r="I775" t="str">
        <f ca="1">IFERROR(IF(VLOOKUP($H775,Übersichtsblatt!$J$14:$M$24,2,FALSE)=0,"",VLOOKUP(H775,Übersichtsblatt!$J$14:$M$24,2,FALSE)),"")</f>
        <v/>
      </c>
      <c r="J775">
        <f t="shared" ca="1" si="73"/>
        <v>0</v>
      </c>
      <c r="K775">
        <v>12.5</v>
      </c>
    </row>
    <row r="776" spans="1:11">
      <c r="A776">
        <f t="shared" ca="1" si="74"/>
        <v>2027</v>
      </c>
      <c r="B776" s="140">
        <f t="shared" ca="1" si="75"/>
        <v>46430</v>
      </c>
      <c r="C776" t="str">
        <f ca="1">IFERROR(IF(VLOOKUP($B776,Übersichtsblatt!$J$64:$M$68,2,FALSE)=0,"",VLOOKUP($B776,Übersichtsblatt!$J$64:$M$68,2,FALSE)),"")</f>
        <v/>
      </c>
      <c r="D776">
        <f t="shared" ca="1" si="72"/>
        <v>0</v>
      </c>
      <c r="E776">
        <v>-12.5</v>
      </c>
      <c r="G776">
        <f t="shared" ca="1" si="76"/>
        <v>2027</v>
      </c>
      <c r="H776" s="140">
        <f t="shared" ca="1" si="77"/>
        <v>46430</v>
      </c>
      <c r="I776" t="str">
        <f ca="1">IFERROR(IF(VLOOKUP($H776,Übersichtsblatt!$J$14:$M$24,2,FALSE)=0,"",VLOOKUP(H776,Übersichtsblatt!$J$14:$M$24,2,FALSE)),"")</f>
        <v/>
      </c>
      <c r="J776">
        <f t="shared" ca="1" si="73"/>
        <v>0</v>
      </c>
      <c r="K776">
        <v>12.5</v>
      </c>
    </row>
    <row r="777" spans="1:11">
      <c r="A777">
        <f t="shared" ca="1" si="74"/>
        <v>2027</v>
      </c>
      <c r="B777" s="140">
        <f t="shared" ca="1" si="75"/>
        <v>46431</v>
      </c>
      <c r="C777" t="str">
        <f ca="1">IFERROR(IF(VLOOKUP($B777,Übersichtsblatt!$J$64:$M$68,2,FALSE)=0,"",VLOOKUP($B777,Übersichtsblatt!$J$64:$M$68,2,FALSE)),"")</f>
        <v/>
      </c>
      <c r="D777">
        <f t="shared" ca="1" si="72"/>
        <v>0</v>
      </c>
      <c r="E777">
        <v>-12.5</v>
      </c>
      <c r="G777">
        <f t="shared" ca="1" si="76"/>
        <v>2027</v>
      </c>
      <c r="H777" s="140">
        <f t="shared" ca="1" si="77"/>
        <v>46431</v>
      </c>
      <c r="I777" t="str">
        <f ca="1">IFERROR(IF(VLOOKUP($H777,Übersichtsblatt!$J$14:$M$24,2,FALSE)=0,"",VLOOKUP(H777,Übersichtsblatt!$J$14:$M$24,2,FALSE)),"")</f>
        <v/>
      </c>
      <c r="J777">
        <f t="shared" ca="1" si="73"/>
        <v>0</v>
      </c>
      <c r="K777">
        <v>12.5</v>
      </c>
    </row>
    <row r="778" spans="1:11">
      <c r="A778">
        <f t="shared" ca="1" si="74"/>
        <v>2027</v>
      </c>
      <c r="B778" s="140">
        <f t="shared" ca="1" si="75"/>
        <v>46432</v>
      </c>
      <c r="C778" t="str">
        <f ca="1">IFERROR(IF(VLOOKUP($B778,Übersichtsblatt!$J$64:$M$68,2,FALSE)=0,"",VLOOKUP($B778,Übersichtsblatt!$J$64:$M$68,2,FALSE)),"")</f>
        <v/>
      </c>
      <c r="D778">
        <f t="shared" ca="1" si="72"/>
        <v>0</v>
      </c>
      <c r="E778">
        <v>-12.5</v>
      </c>
      <c r="G778">
        <f t="shared" ca="1" si="76"/>
        <v>2027</v>
      </c>
      <c r="H778" s="140">
        <f t="shared" ca="1" si="77"/>
        <v>46432</v>
      </c>
      <c r="I778" t="str">
        <f ca="1">IFERROR(IF(VLOOKUP($H778,Übersichtsblatt!$J$14:$M$24,2,FALSE)=0,"",VLOOKUP(H778,Übersichtsblatt!$J$14:$M$24,2,FALSE)),"")</f>
        <v/>
      </c>
      <c r="J778">
        <f t="shared" ca="1" si="73"/>
        <v>0</v>
      </c>
      <c r="K778">
        <v>12.5</v>
      </c>
    </row>
    <row r="779" spans="1:11">
      <c r="A779">
        <f t="shared" ca="1" si="74"/>
        <v>2027</v>
      </c>
      <c r="B779" s="140">
        <f t="shared" ca="1" si="75"/>
        <v>46433</v>
      </c>
      <c r="C779" t="str">
        <f ca="1">IFERROR(IF(VLOOKUP($B779,Übersichtsblatt!$J$64:$M$68,2,FALSE)=0,"",VLOOKUP($B779,Übersichtsblatt!$J$64:$M$68,2,FALSE)),"")</f>
        <v/>
      </c>
      <c r="D779">
        <f t="shared" ca="1" si="72"/>
        <v>0</v>
      </c>
      <c r="E779">
        <v>-12.5</v>
      </c>
      <c r="G779">
        <f t="shared" ca="1" si="76"/>
        <v>2027</v>
      </c>
      <c r="H779" s="140">
        <f t="shared" ca="1" si="77"/>
        <v>46433</v>
      </c>
      <c r="I779" t="str">
        <f ca="1">IFERROR(IF(VLOOKUP($H779,Übersichtsblatt!$J$14:$M$24,2,FALSE)=0,"",VLOOKUP(H779,Übersichtsblatt!$J$14:$M$24,2,FALSE)),"")</f>
        <v/>
      </c>
      <c r="J779">
        <f t="shared" ca="1" si="73"/>
        <v>0</v>
      </c>
      <c r="K779">
        <v>12.5</v>
      </c>
    </row>
    <row r="780" spans="1:11">
      <c r="A780">
        <f t="shared" ca="1" si="74"/>
        <v>2027</v>
      </c>
      <c r="B780" s="140">
        <f t="shared" ca="1" si="75"/>
        <v>46434</v>
      </c>
      <c r="C780" t="str">
        <f ca="1">IFERROR(IF(VLOOKUP($B780,Übersichtsblatt!$J$64:$M$68,2,FALSE)=0,"",VLOOKUP($B780,Übersichtsblatt!$J$64:$M$68,2,FALSE)),"")</f>
        <v/>
      </c>
      <c r="D780">
        <f t="shared" ca="1" si="72"/>
        <v>0</v>
      </c>
      <c r="E780">
        <v>-12.5</v>
      </c>
      <c r="G780">
        <f t="shared" ca="1" si="76"/>
        <v>2027</v>
      </c>
      <c r="H780" s="140">
        <f t="shared" ca="1" si="77"/>
        <v>46434</v>
      </c>
      <c r="I780" t="str">
        <f ca="1">IFERROR(IF(VLOOKUP($H780,Übersichtsblatt!$J$14:$M$24,2,FALSE)=0,"",VLOOKUP(H780,Übersichtsblatt!$J$14:$M$24,2,FALSE)),"")</f>
        <v/>
      </c>
      <c r="J780">
        <f t="shared" ca="1" si="73"/>
        <v>0</v>
      </c>
      <c r="K780">
        <v>12.5</v>
      </c>
    </row>
    <row r="781" spans="1:11">
      <c r="A781">
        <f t="shared" ca="1" si="74"/>
        <v>2027</v>
      </c>
      <c r="B781" s="140">
        <f t="shared" ca="1" si="75"/>
        <v>46435</v>
      </c>
      <c r="C781" t="str">
        <f ca="1">IFERROR(IF(VLOOKUP($B781,Übersichtsblatt!$J$64:$M$68,2,FALSE)=0,"",VLOOKUP($B781,Übersichtsblatt!$J$64:$M$68,2,FALSE)),"")</f>
        <v/>
      </c>
      <c r="D781">
        <f t="shared" ca="1" si="72"/>
        <v>0</v>
      </c>
      <c r="E781">
        <v>-12.5</v>
      </c>
      <c r="G781">
        <f t="shared" ca="1" si="76"/>
        <v>2027</v>
      </c>
      <c r="H781" s="140">
        <f t="shared" ca="1" si="77"/>
        <v>46435</v>
      </c>
      <c r="I781" t="str">
        <f ca="1">IFERROR(IF(VLOOKUP($H781,Übersichtsblatt!$J$14:$M$24,2,FALSE)=0,"",VLOOKUP(H781,Übersichtsblatt!$J$14:$M$24,2,FALSE)),"")</f>
        <v/>
      </c>
      <c r="J781">
        <f t="shared" ca="1" si="73"/>
        <v>0</v>
      </c>
      <c r="K781">
        <v>12.5</v>
      </c>
    </row>
    <row r="782" spans="1:11">
      <c r="A782">
        <f t="shared" ca="1" si="74"/>
        <v>2027</v>
      </c>
      <c r="B782" s="140">
        <f t="shared" ca="1" si="75"/>
        <v>46436</v>
      </c>
      <c r="C782" t="str">
        <f ca="1">IFERROR(IF(VLOOKUP($B782,Übersichtsblatt!$J$64:$M$68,2,FALSE)=0,"",VLOOKUP($B782,Übersichtsblatt!$J$64:$M$68,2,FALSE)),"")</f>
        <v/>
      </c>
      <c r="D782">
        <f t="shared" ca="1" si="72"/>
        <v>0</v>
      </c>
      <c r="E782">
        <v>-12.5</v>
      </c>
      <c r="G782">
        <f t="shared" ca="1" si="76"/>
        <v>2027</v>
      </c>
      <c r="H782" s="140">
        <f t="shared" ca="1" si="77"/>
        <v>46436</v>
      </c>
      <c r="I782" t="str">
        <f ca="1">IFERROR(IF(VLOOKUP($H782,Übersichtsblatt!$J$14:$M$24,2,FALSE)=0,"",VLOOKUP(H782,Übersichtsblatt!$J$14:$M$24,2,FALSE)),"")</f>
        <v/>
      </c>
      <c r="J782">
        <f t="shared" ca="1" si="73"/>
        <v>0</v>
      </c>
      <c r="K782">
        <v>12.5</v>
      </c>
    </row>
    <row r="783" spans="1:11">
      <c r="A783">
        <f t="shared" ca="1" si="74"/>
        <v>2027</v>
      </c>
      <c r="B783" s="140">
        <f t="shared" ca="1" si="75"/>
        <v>46437</v>
      </c>
      <c r="C783" t="str">
        <f ca="1">IFERROR(IF(VLOOKUP($B783,Übersichtsblatt!$J$64:$M$68,2,FALSE)=0,"",VLOOKUP($B783,Übersichtsblatt!$J$64:$M$68,2,FALSE)),"")</f>
        <v/>
      </c>
      <c r="D783">
        <f t="shared" ca="1" si="72"/>
        <v>0</v>
      </c>
      <c r="E783">
        <v>-12.5</v>
      </c>
      <c r="G783">
        <f t="shared" ca="1" si="76"/>
        <v>2027</v>
      </c>
      <c r="H783" s="140">
        <f t="shared" ca="1" si="77"/>
        <v>46437</v>
      </c>
      <c r="I783" t="str">
        <f ca="1">IFERROR(IF(VLOOKUP($H783,Übersichtsblatt!$J$14:$M$24,2,FALSE)=0,"",VLOOKUP(H783,Übersichtsblatt!$J$14:$M$24,2,FALSE)),"")</f>
        <v/>
      </c>
      <c r="J783">
        <f t="shared" ca="1" si="73"/>
        <v>0</v>
      </c>
      <c r="K783">
        <v>12.5</v>
      </c>
    </row>
    <row r="784" spans="1:11">
      <c r="A784">
        <f t="shared" ca="1" si="74"/>
        <v>2027</v>
      </c>
      <c r="B784" s="140">
        <f t="shared" ca="1" si="75"/>
        <v>46438</v>
      </c>
      <c r="C784" t="str">
        <f ca="1">IFERROR(IF(VLOOKUP($B784,Übersichtsblatt!$J$64:$M$68,2,FALSE)=0,"",VLOOKUP($B784,Übersichtsblatt!$J$64:$M$68,2,FALSE)),"")</f>
        <v/>
      </c>
      <c r="D784">
        <f t="shared" ca="1" si="72"/>
        <v>0</v>
      </c>
      <c r="E784">
        <v>-12.5</v>
      </c>
      <c r="G784">
        <f t="shared" ca="1" si="76"/>
        <v>2027</v>
      </c>
      <c r="H784" s="140">
        <f t="shared" ca="1" si="77"/>
        <v>46438</v>
      </c>
      <c r="I784" t="str">
        <f ca="1">IFERROR(IF(VLOOKUP($H784,Übersichtsblatt!$J$14:$M$24,2,FALSE)=0,"",VLOOKUP(H784,Übersichtsblatt!$J$14:$M$24,2,FALSE)),"")</f>
        <v/>
      </c>
      <c r="J784">
        <f t="shared" ca="1" si="73"/>
        <v>0</v>
      </c>
      <c r="K784">
        <v>12.5</v>
      </c>
    </row>
    <row r="785" spans="1:11">
      <c r="A785">
        <f t="shared" ca="1" si="74"/>
        <v>2027</v>
      </c>
      <c r="B785" s="140">
        <f t="shared" ca="1" si="75"/>
        <v>46439</v>
      </c>
      <c r="C785" t="str">
        <f ca="1">IFERROR(IF(VLOOKUP($B785,Übersichtsblatt!$J$64:$M$68,2,FALSE)=0,"",VLOOKUP($B785,Übersichtsblatt!$J$64:$M$68,2,FALSE)),"")</f>
        <v/>
      </c>
      <c r="D785">
        <f t="shared" ca="1" si="72"/>
        <v>0</v>
      </c>
      <c r="E785">
        <v>-12.5</v>
      </c>
      <c r="G785">
        <f t="shared" ca="1" si="76"/>
        <v>2027</v>
      </c>
      <c r="H785" s="140">
        <f t="shared" ca="1" si="77"/>
        <v>46439</v>
      </c>
      <c r="I785" t="str">
        <f ca="1">IFERROR(IF(VLOOKUP($H785,Übersichtsblatt!$J$14:$M$24,2,FALSE)=0,"",VLOOKUP(H785,Übersichtsblatt!$J$14:$M$24,2,FALSE)),"")</f>
        <v/>
      </c>
      <c r="J785">
        <f t="shared" ca="1" si="73"/>
        <v>0</v>
      </c>
      <c r="K785">
        <v>12.5</v>
      </c>
    </row>
    <row r="786" spans="1:11">
      <c r="A786">
        <f t="shared" ca="1" si="74"/>
        <v>2027</v>
      </c>
      <c r="B786" s="140">
        <f t="shared" ca="1" si="75"/>
        <v>46440</v>
      </c>
      <c r="C786" t="str">
        <f ca="1">IFERROR(IF(VLOOKUP($B786,Übersichtsblatt!$J$64:$M$68,2,FALSE)=0,"",VLOOKUP($B786,Übersichtsblatt!$J$64:$M$68,2,FALSE)),"")</f>
        <v/>
      </c>
      <c r="D786">
        <f t="shared" ca="1" si="72"/>
        <v>0</v>
      </c>
      <c r="E786">
        <v>-12.5</v>
      </c>
      <c r="G786">
        <f t="shared" ca="1" si="76"/>
        <v>2027</v>
      </c>
      <c r="H786" s="140">
        <f t="shared" ca="1" si="77"/>
        <v>46440</v>
      </c>
      <c r="I786" t="str">
        <f ca="1">IFERROR(IF(VLOOKUP($H786,Übersichtsblatt!$J$14:$M$24,2,FALSE)=0,"",VLOOKUP(H786,Übersichtsblatt!$J$14:$M$24,2,FALSE)),"")</f>
        <v/>
      </c>
      <c r="J786">
        <f t="shared" ca="1" si="73"/>
        <v>0</v>
      </c>
      <c r="K786">
        <v>12.5</v>
      </c>
    </row>
    <row r="787" spans="1:11">
      <c r="A787">
        <f t="shared" ca="1" si="74"/>
        <v>2027</v>
      </c>
      <c r="B787" s="140">
        <f t="shared" ca="1" si="75"/>
        <v>46441</v>
      </c>
      <c r="C787" t="str">
        <f ca="1">IFERROR(IF(VLOOKUP($B787,Übersichtsblatt!$J$64:$M$68,2,FALSE)=0,"",VLOOKUP($B787,Übersichtsblatt!$J$64:$M$68,2,FALSE)),"")</f>
        <v/>
      </c>
      <c r="D787">
        <f t="shared" ca="1" si="72"/>
        <v>0</v>
      </c>
      <c r="E787">
        <v>-12.5</v>
      </c>
      <c r="G787">
        <f t="shared" ca="1" si="76"/>
        <v>2027</v>
      </c>
      <c r="H787" s="140">
        <f t="shared" ca="1" si="77"/>
        <v>46441</v>
      </c>
      <c r="I787" t="str">
        <f ca="1">IFERROR(IF(VLOOKUP($H787,Übersichtsblatt!$J$14:$M$24,2,FALSE)=0,"",VLOOKUP(H787,Übersichtsblatt!$J$14:$M$24,2,FALSE)),"")</f>
        <v/>
      </c>
      <c r="J787">
        <f t="shared" ca="1" si="73"/>
        <v>0</v>
      </c>
      <c r="K787">
        <v>12.5</v>
      </c>
    </row>
    <row r="788" spans="1:11">
      <c r="A788">
        <f t="shared" ca="1" si="74"/>
        <v>2027</v>
      </c>
      <c r="B788" s="140">
        <f t="shared" ca="1" si="75"/>
        <v>46442</v>
      </c>
      <c r="C788" t="str">
        <f ca="1">IFERROR(IF(VLOOKUP($B788,Übersichtsblatt!$J$64:$M$68,2,FALSE)=0,"",VLOOKUP($B788,Übersichtsblatt!$J$64:$M$68,2,FALSE)),"")</f>
        <v/>
      </c>
      <c r="D788">
        <f t="shared" ca="1" si="72"/>
        <v>0</v>
      </c>
      <c r="E788">
        <v>-12.5</v>
      </c>
      <c r="G788">
        <f t="shared" ca="1" si="76"/>
        <v>2027</v>
      </c>
      <c r="H788" s="140">
        <f t="shared" ca="1" si="77"/>
        <v>46442</v>
      </c>
      <c r="I788" t="str">
        <f ca="1">IFERROR(IF(VLOOKUP($H788,Übersichtsblatt!$J$14:$M$24,2,FALSE)=0,"",VLOOKUP(H788,Übersichtsblatt!$J$14:$M$24,2,FALSE)),"")</f>
        <v/>
      </c>
      <c r="J788">
        <f t="shared" ca="1" si="73"/>
        <v>0</v>
      </c>
      <c r="K788">
        <v>12.5</v>
      </c>
    </row>
    <row r="789" spans="1:11">
      <c r="A789">
        <f t="shared" ca="1" si="74"/>
        <v>2027</v>
      </c>
      <c r="B789" s="140">
        <f t="shared" ca="1" si="75"/>
        <v>46443</v>
      </c>
      <c r="C789" t="str">
        <f ca="1">IFERROR(IF(VLOOKUP($B789,Übersichtsblatt!$J$64:$M$68,2,FALSE)=0,"",VLOOKUP($B789,Übersichtsblatt!$J$64:$M$68,2,FALSE)),"")</f>
        <v/>
      </c>
      <c r="D789">
        <f t="shared" ca="1" si="72"/>
        <v>0</v>
      </c>
      <c r="E789">
        <v>-12.5</v>
      </c>
      <c r="G789">
        <f t="shared" ca="1" si="76"/>
        <v>2027</v>
      </c>
      <c r="H789" s="140">
        <f t="shared" ca="1" si="77"/>
        <v>46443</v>
      </c>
      <c r="I789" t="str">
        <f ca="1">IFERROR(IF(VLOOKUP($H789,Übersichtsblatt!$J$14:$M$24,2,FALSE)=0,"",VLOOKUP(H789,Übersichtsblatt!$J$14:$M$24,2,FALSE)),"")</f>
        <v/>
      </c>
      <c r="J789">
        <f t="shared" ca="1" si="73"/>
        <v>0</v>
      </c>
      <c r="K789">
        <v>12.5</v>
      </c>
    </row>
    <row r="790" spans="1:11">
      <c r="A790">
        <f t="shared" ca="1" si="74"/>
        <v>2027</v>
      </c>
      <c r="B790" s="140">
        <f t="shared" ca="1" si="75"/>
        <v>46444</v>
      </c>
      <c r="C790" t="str">
        <f ca="1">IFERROR(IF(VLOOKUP($B790,Übersichtsblatt!$J$64:$M$68,2,FALSE)=0,"",VLOOKUP($B790,Übersichtsblatt!$J$64:$M$68,2,FALSE)),"")</f>
        <v/>
      </c>
      <c r="D790">
        <f t="shared" ca="1" si="72"/>
        <v>0</v>
      </c>
      <c r="E790">
        <v>-12.5</v>
      </c>
      <c r="G790">
        <f t="shared" ca="1" si="76"/>
        <v>2027</v>
      </c>
      <c r="H790" s="140">
        <f t="shared" ca="1" si="77"/>
        <v>46444</v>
      </c>
      <c r="I790" t="str">
        <f ca="1">IFERROR(IF(VLOOKUP($H790,Übersichtsblatt!$J$14:$M$24,2,FALSE)=0,"",VLOOKUP(H790,Übersichtsblatt!$J$14:$M$24,2,FALSE)),"")</f>
        <v/>
      </c>
      <c r="J790">
        <f t="shared" ca="1" si="73"/>
        <v>0</v>
      </c>
      <c r="K790">
        <v>12.5</v>
      </c>
    </row>
    <row r="791" spans="1:11">
      <c r="A791">
        <f t="shared" ca="1" si="74"/>
        <v>2027</v>
      </c>
      <c r="B791" s="140">
        <f t="shared" ca="1" si="75"/>
        <v>46445</v>
      </c>
      <c r="C791" t="str">
        <f ca="1">IFERROR(IF(VLOOKUP($B791,Übersichtsblatt!$J$64:$M$68,2,FALSE)=0,"",VLOOKUP($B791,Übersichtsblatt!$J$64:$M$68,2,FALSE)),"")</f>
        <v/>
      </c>
      <c r="D791">
        <f t="shared" ca="1" si="72"/>
        <v>0</v>
      </c>
      <c r="E791">
        <v>-12.5</v>
      </c>
      <c r="G791">
        <f t="shared" ca="1" si="76"/>
        <v>2027</v>
      </c>
      <c r="H791" s="140">
        <f t="shared" ca="1" si="77"/>
        <v>46445</v>
      </c>
      <c r="I791" t="str">
        <f ca="1">IFERROR(IF(VLOOKUP($H791,Übersichtsblatt!$J$14:$M$24,2,FALSE)=0,"",VLOOKUP(H791,Übersichtsblatt!$J$14:$M$24,2,FALSE)),"")</f>
        <v/>
      </c>
      <c r="J791">
        <f t="shared" ca="1" si="73"/>
        <v>0</v>
      </c>
      <c r="K791">
        <v>12.5</v>
      </c>
    </row>
    <row r="792" spans="1:11">
      <c r="A792">
        <f t="shared" ca="1" si="74"/>
        <v>2027</v>
      </c>
      <c r="B792" s="140">
        <f t="shared" ca="1" si="75"/>
        <v>46446</v>
      </c>
      <c r="C792" t="str">
        <f ca="1">IFERROR(IF(VLOOKUP($B792,Übersichtsblatt!$J$64:$M$68,2,FALSE)=0,"",VLOOKUP($B792,Übersichtsblatt!$J$64:$M$68,2,FALSE)),"")</f>
        <v/>
      </c>
      <c r="D792">
        <f t="shared" ca="1" si="72"/>
        <v>0</v>
      </c>
      <c r="E792">
        <v>-12.5</v>
      </c>
      <c r="G792">
        <f t="shared" ca="1" si="76"/>
        <v>2027</v>
      </c>
      <c r="H792" s="140">
        <f t="shared" ca="1" si="77"/>
        <v>46446</v>
      </c>
      <c r="I792" t="str">
        <f ca="1">IFERROR(IF(VLOOKUP($H792,Übersichtsblatt!$J$14:$M$24,2,FALSE)=0,"",VLOOKUP(H792,Übersichtsblatt!$J$14:$M$24,2,FALSE)),"")</f>
        <v/>
      </c>
      <c r="J792">
        <f t="shared" ca="1" si="73"/>
        <v>0</v>
      </c>
      <c r="K792">
        <v>12.5</v>
      </c>
    </row>
    <row r="793" spans="1:11">
      <c r="A793">
        <f t="shared" ca="1" si="74"/>
        <v>2027</v>
      </c>
      <c r="B793" s="140">
        <f t="shared" ref="B793" ca="1" si="78">B792+1</f>
        <v>46447</v>
      </c>
      <c r="C793" t="str">
        <f ca="1">IFERROR(IF(VLOOKUP($B793,Übersichtsblatt!$J$64:$M$68,2,FALSE)=0,"",VLOOKUP($B793,Übersichtsblatt!$J$64:$M$68,2,FALSE)),"")</f>
        <v/>
      </c>
      <c r="D793">
        <f t="shared" ca="1" si="72"/>
        <v>0</v>
      </c>
      <c r="E793">
        <v>-11.5</v>
      </c>
      <c r="G793">
        <f t="shared" ca="1" si="76"/>
        <v>2027</v>
      </c>
      <c r="H793" s="140">
        <f t="shared" ref="H793" ca="1" si="79">H792+1</f>
        <v>46447</v>
      </c>
      <c r="I793" t="str">
        <f ca="1">IFERROR(IF(VLOOKUP($H793,Übersichtsblatt!$J$14:$M$24,2,FALSE)=0,"",VLOOKUP(H793,Übersichtsblatt!$J$14:$M$24,2,FALSE)),"")</f>
        <v/>
      </c>
      <c r="J793">
        <f t="shared" ca="1" si="73"/>
        <v>0</v>
      </c>
      <c r="K793">
        <v>13.5</v>
      </c>
    </row>
    <row r="794" spans="1:11">
      <c r="A794">
        <f t="shared" ca="1" si="74"/>
        <v>2027</v>
      </c>
      <c r="B794" s="140">
        <f ca="1">DATE(A793,3,1)</f>
        <v>46447</v>
      </c>
      <c r="C794" t="str">
        <f ca="1">IFERROR(IF(VLOOKUP($B794,Übersichtsblatt!$J$64:$M$68,2,FALSE)=0,"",VLOOKUP($B794,Übersichtsblatt!$J$64:$M$68,2,FALSE)),"")</f>
        <v/>
      </c>
      <c r="D794">
        <f t="shared" ca="1" si="72"/>
        <v>0</v>
      </c>
      <c r="E794">
        <v>-6.5</v>
      </c>
      <c r="G794">
        <f t="shared" ca="1" si="76"/>
        <v>2027</v>
      </c>
      <c r="H794" s="140">
        <f ca="1">DATE(G793,3,1)</f>
        <v>46447</v>
      </c>
      <c r="I794" t="str">
        <f ca="1">IFERROR(IF(VLOOKUP($H794,Übersichtsblatt!$J$14:$M$24,2,FALSE)=0,"",VLOOKUP(H794,Übersichtsblatt!$J$14:$M$24,2,FALSE)),"")</f>
        <v/>
      </c>
      <c r="J794">
        <f t="shared" ca="1" si="73"/>
        <v>0</v>
      </c>
      <c r="K794">
        <v>6.5</v>
      </c>
    </row>
    <row r="795" spans="1:11">
      <c r="A795">
        <f t="shared" ca="1" si="74"/>
        <v>2027</v>
      </c>
      <c r="B795" s="140">
        <f t="shared" ca="1" si="75"/>
        <v>46448</v>
      </c>
      <c r="C795" t="str">
        <f ca="1">IFERROR(IF(VLOOKUP($B795,Übersichtsblatt!$J$64:$M$68,2,FALSE)=0,"",VLOOKUP($B795,Übersichtsblatt!$J$64:$M$68,2,FALSE)),"")</f>
        <v/>
      </c>
      <c r="D795">
        <f t="shared" ca="1" si="72"/>
        <v>0</v>
      </c>
      <c r="E795">
        <v>-6.5</v>
      </c>
      <c r="G795">
        <f t="shared" ca="1" si="76"/>
        <v>2027</v>
      </c>
      <c r="H795" s="140">
        <f t="shared" ca="1" si="77"/>
        <v>46448</v>
      </c>
      <c r="I795" t="str">
        <f ca="1">IFERROR(IF(VLOOKUP($H795,Übersichtsblatt!$J$14:$M$24,2,FALSE)=0,"",VLOOKUP(H795,Übersichtsblatt!$J$14:$M$24,2,FALSE)),"")</f>
        <v/>
      </c>
      <c r="J795">
        <f t="shared" ca="1" si="73"/>
        <v>0</v>
      </c>
      <c r="K795">
        <v>6.5</v>
      </c>
    </row>
    <row r="796" spans="1:11">
      <c r="A796">
        <f t="shared" ca="1" si="74"/>
        <v>2027</v>
      </c>
      <c r="B796" s="140">
        <f t="shared" ca="1" si="75"/>
        <v>46449</v>
      </c>
      <c r="C796" t="str">
        <f ca="1">IFERROR(IF(VLOOKUP($B796,Übersichtsblatt!$J$64:$M$68,2,FALSE)=0,"",VLOOKUP($B796,Übersichtsblatt!$J$64:$M$68,2,FALSE)),"")</f>
        <v/>
      </c>
      <c r="D796">
        <f t="shared" ca="1" si="72"/>
        <v>0</v>
      </c>
      <c r="E796">
        <v>-6.5</v>
      </c>
      <c r="G796">
        <f t="shared" ca="1" si="76"/>
        <v>2027</v>
      </c>
      <c r="H796" s="140">
        <f t="shared" ca="1" si="77"/>
        <v>46449</v>
      </c>
      <c r="I796" t="str">
        <f ca="1">IFERROR(IF(VLOOKUP($H796,Übersichtsblatt!$J$14:$M$24,2,FALSE)=0,"",VLOOKUP(H796,Übersichtsblatt!$J$14:$M$24,2,FALSE)),"")</f>
        <v/>
      </c>
      <c r="J796">
        <f t="shared" ca="1" si="73"/>
        <v>0</v>
      </c>
      <c r="K796">
        <v>6.5</v>
      </c>
    </row>
    <row r="797" spans="1:11">
      <c r="A797">
        <f t="shared" ca="1" si="74"/>
        <v>2027</v>
      </c>
      <c r="B797" s="140">
        <f t="shared" ca="1" si="75"/>
        <v>46450</v>
      </c>
      <c r="C797" t="str">
        <f ca="1">IFERROR(IF(VLOOKUP($B797,Übersichtsblatt!$J$64:$M$68,2,FALSE)=0,"",VLOOKUP($B797,Übersichtsblatt!$J$64:$M$68,2,FALSE)),"")</f>
        <v/>
      </c>
      <c r="D797">
        <f t="shared" ca="1" si="72"/>
        <v>0</v>
      </c>
      <c r="E797">
        <v>-6.5</v>
      </c>
      <c r="G797">
        <f t="shared" ca="1" si="76"/>
        <v>2027</v>
      </c>
      <c r="H797" s="140">
        <f t="shared" ca="1" si="77"/>
        <v>46450</v>
      </c>
      <c r="I797" t="str">
        <f ca="1">IFERROR(IF(VLOOKUP($H797,Übersichtsblatt!$J$14:$M$24,2,FALSE)=0,"",VLOOKUP(H797,Übersichtsblatt!$J$14:$M$24,2,FALSE)),"")</f>
        <v/>
      </c>
      <c r="J797">
        <f t="shared" ca="1" si="73"/>
        <v>0</v>
      </c>
      <c r="K797">
        <v>6.5</v>
      </c>
    </row>
    <row r="798" spans="1:11">
      <c r="A798">
        <f t="shared" ca="1" si="74"/>
        <v>2027</v>
      </c>
      <c r="B798" s="140">
        <f t="shared" ca="1" si="75"/>
        <v>46451</v>
      </c>
      <c r="C798" t="str">
        <f ca="1">IFERROR(IF(VLOOKUP($B798,Übersichtsblatt!$J$64:$M$68,2,FALSE)=0,"",VLOOKUP($B798,Übersichtsblatt!$J$64:$M$68,2,FALSE)),"")</f>
        <v/>
      </c>
      <c r="D798">
        <f t="shared" ca="1" si="72"/>
        <v>0</v>
      </c>
      <c r="E798">
        <v>-6.5</v>
      </c>
      <c r="G798">
        <f t="shared" ca="1" si="76"/>
        <v>2027</v>
      </c>
      <c r="H798" s="140">
        <f t="shared" ca="1" si="77"/>
        <v>46451</v>
      </c>
      <c r="I798" t="str">
        <f ca="1">IFERROR(IF(VLOOKUP($H798,Übersichtsblatt!$J$14:$M$24,2,FALSE)=0,"",VLOOKUP(H798,Übersichtsblatt!$J$14:$M$24,2,FALSE)),"")</f>
        <v/>
      </c>
      <c r="J798">
        <f t="shared" ca="1" si="73"/>
        <v>0</v>
      </c>
      <c r="K798">
        <v>6.5</v>
      </c>
    </row>
    <row r="799" spans="1:11">
      <c r="A799">
        <f t="shared" ca="1" si="74"/>
        <v>2027</v>
      </c>
      <c r="B799" s="140">
        <f t="shared" ca="1" si="75"/>
        <v>46452</v>
      </c>
      <c r="C799" t="str">
        <f ca="1">IFERROR(IF(VLOOKUP($B799,Übersichtsblatt!$J$64:$M$68,2,FALSE)=0,"",VLOOKUP($B799,Übersichtsblatt!$J$64:$M$68,2,FALSE)),"")</f>
        <v/>
      </c>
      <c r="D799">
        <f t="shared" ca="1" si="72"/>
        <v>0</v>
      </c>
      <c r="E799">
        <v>-6.5</v>
      </c>
      <c r="G799">
        <f t="shared" ca="1" si="76"/>
        <v>2027</v>
      </c>
      <c r="H799" s="140">
        <f t="shared" ca="1" si="77"/>
        <v>46452</v>
      </c>
      <c r="I799" t="str">
        <f ca="1">IFERROR(IF(VLOOKUP($H799,Übersichtsblatt!$J$14:$M$24,2,FALSE)=0,"",VLOOKUP(H799,Übersichtsblatt!$J$14:$M$24,2,FALSE)),"")</f>
        <v/>
      </c>
      <c r="J799">
        <f t="shared" ca="1" si="73"/>
        <v>0</v>
      </c>
      <c r="K799">
        <v>6.5</v>
      </c>
    </row>
    <row r="800" spans="1:11">
      <c r="A800">
        <f t="shared" ca="1" si="74"/>
        <v>2027</v>
      </c>
      <c r="B800" s="140">
        <f t="shared" ca="1" si="75"/>
        <v>46453</v>
      </c>
      <c r="C800" t="str">
        <f ca="1">IFERROR(IF(VLOOKUP($B800,Übersichtsblatt!$J$64:$M$68,2,FALSE)=0,"",VLOOKUP($B800,Übersichtsblatt!$J$64:$M$68,2,FALSE)),"")</f>
        <v/>
      </c>
      <c r="D800">
        <f t="shared" ca="1" si="72"/>
        <v>0</v>
      </c>
      <c r="E800">
        <v>-6.5</v>
      </c>
      <c r="G800">
        <f t="shared" ca="1" si="76"/>
        <v>2027</v>
      </c>
      <c r="H800" s="140">
        <f t="shared" ca="1" si="77"/>
        <v>46453</v>
      </c>
      <c r="I800" t="str">
        <f ca="1">IFERROR(IF(VLOOKUP($H800,Übersichtsblatt!$J$14:$M$24,2,FALSE)=0,"",VLOOKUP(H800,Übersichtsblatt!$J$14:$M$24,2,FALSE)),"")</f>
        <v/>
      </c>
      <c r="J800">
        <f t="shared" ca="1" si="73"/>
        <v>0</v>
      </c>
      <c r="K800">
        <v>6.5</v>
      </c>
    </row>
    <row r="801" spans="1:11">
      <c r="A801">
        <f t="shared" ca="1" si="74"/>
        <v>2027</v>
      </c>
      <c r="B801" s="140">
        <f t="shared" ca="1" si="75"/>
        <v>46454</v>
      </c>
      <c r="C801" t="str">
        <f ca="1">IFERROR(IF(VLOOKUP($B801,Übersichtsblatt!$J$64:$M$68,2,FALSE)=0,"",VLOOKUP($B801,Übersichtsblatt!$J$64:$M$68,2,FALSE)),"")</f>
        <v/>
      </c>
      <c r="D801">
        <f t="shared" ca="1" si="72"/>
        <v>0</v>
      </c>
      <c r="E801">
        <v>-6.5</v>
      </c>
      <c r="G801">
        <f t="shared" ca="1" si="76"/>
        <v>2027</v>
      </c>
      <c r="H801" s="140">
        <f t="shared" ca="1" si="77"/>
        <v>46454</v>
      </c>
      <c r="I801" t="str">
        <f ca="1">IFERROR(IF(VLOOKUP($H801,Übersichtsblatt!$J$14:$M$24,2,FALSE)=0,"",VLOOKUP(H801,Übersichtsblatt!$J$14:$M$24,2,FALSE)),"")</f>
        <v/>
      </c>
      <c r="J801">
        <f t="shared" ca="1" si="73"/>
        <v>0</v>
      </c>
      <c r="K801">
        <v>6.5</v>
      </c>
    </row>
    <row r="802" spans="1:11">
      <c r="A802">
        <f t="shared" ca="1" si="74"/>
        <v>2027</v>
      </c>
      <c r="B802" s="140">
        <f t="shared" ca="1" si="75"/>
        <v>46455</v>
      </c>
      <c r="C802" t="str">
        <f ca="1">IFERROR(IF(VLOOKUP($B802,Übersichtsblatt!$J$64:$M$68,2,FALSE)=0,"",VLOOKUP($B802,Übersichtsblatt!$J$64:$M$68,2,FALSE)),"")</f>
        <v/>
      </c>
      <c r="D802">
        <f t="shared" ca="1" si="72"/>
        <v>0</v>
      </c>
      <c r="E802">
        <v>-6.5</v>
      </c>
      <c r="G802">
        <f t="shared" ca="1" si="76"/>
        <v>2027</v>
      </c>
      <c r="H802" s="140">
        <f t="shared" ca="1" si="77"/>
        <v>46455</v>
      </c>
      <c r="I802" t="str">
        <f ca="1">IFERROR(IF(VLOOKUP($H802,Übersichtsblatt!$J$14:$M$24,2,FALSE)=0,"",VLOOKUP(H802,Übersichtsblatt!$J$14:$M$24,2,FALSE)),"")</f>
        <v/>
      </c>
      <c r="J802">
        <f t="shared" ca="1" si="73"/>
        <v>0</v>
      </c>
      <c r="K802">
        <v>6.5</v>
      </c>
    </row>
    <row r="803" spans="1:11">
      <c r="A803">
        <f t="shared" ca="1" si="74"/>
        <v>2027</v>
      </c>
      <c r="B803" s="140">
        <f t="shared" ca="1" si="75"/>
        <v>46456</v>
      </c>
      <c r="C803" t="str">
        <f ca="1">IFERROR(IF(VLOOKUP($B803,Übersichtsblatt!$J$64:$M$68,2,FALSE)=0,"",VLOOKUP($B803,Übersichtsblatt!$J$64:$M$68,2,FALSE)),"")</f>
        <v/>
      </c>
      <c r="D803">
        <f t="shared" ca="1" si="72"/>
        <v>0</v>
      </c>
      <c r="E803">
        <v>-6.5</v>
      </c>
      <c r="G803">
        <f t="shared" ca="1" si="76"/>
        <v>2027</v>
      </c>
      <c r="H803" s="140">
        <f t="shared" ca="1" si="77"/>
        <v>46456</v>
      </c>
      <c r="I803" t="str">
        <f ca="1">IFERROR(IF(VLOOKUP($H803,Übersichtsblatt!$J$14:$M$24,2,FALSE)=0,"",VLOOKUP(H803,Übersichtsblatt!$J$14:$M$24,2,FALSE)),"")</f>
        <v/>
      </c>
      <c r="J803">
        <f t="shared" ca="1" si="73"/>
        <v>0</v>
      </c>
      <c r="K803">
        <v>6.5</v>
      </c>
    </row>
    <row r="804" spans="1:11">
      <c r="A804">
        <f t="shared" ca="1" si="74"/>
        <v>2027</v>
      </c>
      <c r="B804" s="140">
        <f t="shared" ca="1" si="75"/>
        <v>46457</v>
      </c>
      <c r="C804" t="str">
        <f ca="1">IFERROR(IF(VLOOKUP($B804,Übersichtsblatt!$J$64:$M$68,2,FALSE)=0,"",VLOOKUP($B804,Übersichtsblatt!$J$64:$M$68,2,FALSE)),"")</f>
        <v/>
      </c>
      <c r="D804">
        <f t="shared" ca="1" si="72"/>
        <v>0</v>
      </c>
      <c r="E804">
        <v>-6.5</v>
      </c>
      <c r="G804">
        <f t="shared" ca="1" si="76"/>
        <v>2027</v>
      </c>
      <c r="H804" s="140">
        <f t="shared" ca="1" si="77"/>
        <v>46457</v>
      </c>
      <c r="I804" t="str">
        <f ca="1">IFERROR(IF(VLOOKUP($H804,Übersichtsblatt!$J$14:$M$24,2,FALSE)=0,"",VLOOKUP(H804,Übersichtsblatt!$J$14:$M$24,2,FALSE)),"")</f>
        <v/>
      </c>
      <c r="J804">
        <f t="shared" ca="1" si="73"/>
        <v>0</v>
      </c>
      <c r="K804">
        <v>6.5</v>
      </c>
    </row>
    <row r="805" spans="1:11">
      <c r="A805">
        <f t="shared" ca="1" si="74"/>
        <v>2027</v>
      </c>
      <c r="B805" s="140">
        <f t="shared" ca="1" si="75"/>
        <v>46458</v>
      </c>
      <c r="C805" t="str">
        <f ca="1">IFERROR(IF(VLOOKUP($B805,Übersichtsblatt!$J$64:$M$68,2,FALSE)=0,"",VLOOKUP($B805,Übersichtsblatt!$J$64:$M$68,2,FALSE)),"")</f>
        <v/>
      </c>
      <c r="D805">
        <f t="shared" ca="1" si="72"/>
        <v>0</v>
      </c>
      <c r="E805">
        <v>-6.5</v>
      </c>
      <c r="G805">
        <f t="shared" ca="1" si="76"/>
        <v>2027</v>
      </c>
      <c r="H805" s="140">
        <f t="shared" ca="1" si="77"/>
        <v>46458</v>
      </c>
      <c r="I805" t="str">
        <f ca="1">IFERROR(IF(VLOOKUP($H805,Übersichtsblatt!$J$14:$M$24,2,FALSE)=0,"",VLOOKUP(H805,Übersichtsblatt!$J$14:$M$24,2,FALSE)),"")</f>
        <v/>
      </c>
      <c r="J805">
        <f t="shared" ca="1" si="73"/>
        <v>0</v>
      </c>
      <c r="K805">
        <v>6.5</v>
      </c>
    </row>
    <row r="806" spans="1:11">
      <c r="A806">
        <f t="shared" ca="1" si="74"/>
        <v>2027</v>
      </c>
      <c r="B806" s="140">
        <f t="shared" ca="1" si="75"/>
        <v>46459</v>
      </c>
      <c r="C806" t="str">
        <f ca="1">IFERROR(IF(VLOOKUP($B806,Übersichtsblatt!$J$64:$M$68,2,FALSE)=0,"",VLOOKUP($B806,Übersichtsblatt!$J$64:$M$68,2,FALSE)),"")</f>
        <v/>
      </c>
      <c r="D806">
        <f t="shared" ca="1" si="72"/>
        <v>0</v>
      </c>
      <c r="E806">
        <v>-6.5</v>
      </c>
      <c r="G806">
        <f t="shared" ca="1" si="76"/>
        <v>2027</v>
      </c>
      <c r="H806" s="140">
        <f t="shared" ca="1" si="77"/>
        <v>46459</v>
      </c>
      <c r="I806" t="str">
        <f ca="1">IFERROR(IF(VLOOKUP($H806,Übersichtsblatt!$J$14:$M$24,2,FALSE)=0,"",VLOOKUP(H806,Übersichtsblatt!$J$14:$M$24,2,FALSE)),"")</f>
        <v/>
      </c>
      <c r="J806">
        <f t="shared" ca="1" si="73"/>
        <v>0</v>
      </c>
      <c r="K806">
        <v>6.5</v>
      </c>
    </row>
    <row r="807" spans="1:11">
      <c r="A807">
        <f t="shared" ca="1" si="74"/>
        <v>2027</v>
      </c>
      <c r="B807" s="140">
        <f t="shared" ca="1" si="75"/>
        <v>46460</v>
      </c>
      <c r="C807" t="str">
        <f ca="1">IFERROR(IF(VLOOKUP($B807,Übersichtsblatt!$J$64:$M$68,2,FALSE)=0,"",VLOOKUP($B807,Übersichtsblatt!$J$64:$M$68,2,FALSE)),"")</f>
        <v/>
      </c>
      <c r="D807">
        <f t="shared" ca="1" si="72"/>
        <v>0</v>
      </c>
      <c r="E807">
        <v>-6.5</v>
      </c>
      <c r="G807">
        <f t="shared" ca="1" si="76"/>
        <v>2027</v>
      </c>
      <c r="H807" s="140">
        <f t="shared" ca="1" si="77"/>
        <v>46460</v>
      </c>
      <c r="I807" t="str">
        <f ca="1">IFERROR(IF(VLOOKUP($H807,Übersichtsblatt!$J$14:$M$24,2,FALSE)=0,"",VLOOKUP(H807,Übersichtsblatt!$J$14:$M$24,2,FALSE)),"")</f>
        <v/>
      </c>
      <c r="J807">
        <f t="shared" ca="1" si="73"/>
        <v>0</v>
      </c>
      <c r="K807">
        <v>6.5</v>
      </c>
    </row>
    <row r="808" spans="1:11">
      <c r="A808">
        <f t="shared" ca="1" si="74"/>
        <v>2027</v>
      </c>
      <c r="B808" s="140">
        <f t="shared" ca="1" si="75"/>
        <v>46461</v>
      </c>
      <c r="C808" t="str">
        <f ca="1">IFERROR(IF(VLOOKUP($B808,Übersichtsblatt!$J$64:$M$68,2,FALSE)=0,"",VLOOKUP($B808,Übersichtsblatt!$J$64:$M$68,2,FALSE)),"")</f>
        <v/>
      </c>
      <c r="D808">
        <f t="shared" ca="1" si="72"/>
        <v>0</v>
      </c>
      <c r="E808">
        <v>-6.5</v>
      </c>
      <c r="G808">
        <f t="shared" ca="1" si="76"/>
        <v>2027</v>
      </c>
      <c r="H808" s="140">
        <f t="shared" ca="1" si="77"/>
        <v>46461</v>
      </c>
      <c r="I808" t="str">
        <f ca="1">IFERROR(IF(VLOOKUP($H808,Übersichtsblatt!$J$14:$M$24,2,FALSE)=0,"",VLOOKUP(H808,Übersichtsblatt!$J$14:$M$24,2,FALSE)),"")</f>
        <v/>
      </c>
      <c r="J808">
        <f t="shared" ca="1" si="73"/>
        <v>0</v>
      </c>
      <c r="K808">
        <v>6.5</v>
      </c>
    </row>
    <row r="809" spans="1:11">
      <c r="A809">
        <f t="shared" ca="1" si="74"/>
        <v>2027</v>
      </c>
      <c r="B809" s="140">
        <f t="shared" ca="1" si="75"/>
        <v>46462</v>
      </c>
      <c r="C809" t="str">
        <f ca="1">IFERROR(IF(VLOOKUP($B809,Übersichtsblatt!$J$64:$M$68,2,FALSE)=0,"",VLOOKUP($B809,Übersichtsblatt!$J$64:$M$68,2,FALSE)),"")</f>
        <v/>
      </c>
      <c r="D809">
        <f t="shared" ca="1" si="72"/>
        <v>0</v>
      </c>
      <c r="E809">
        <v>-6.5</v>
      </c>
      <c r="G809">
        <f t="shared" ca="1" si="76"/>
        <v>2027</v>
      </c>
      <c r="H809" s="140">
        <f t="shared" ca="1" si="77"/>
        <v>46462</v>
      </c>
      <c r="I809" t="str">
        <f ca="1">IFERROR(IF(VLOOKUP($H809,Übersichtsblatt!$J$14:$M$24,2,FALSE)=0,"",VLOOKUP(H809,Übersichtsblatt!$J$14:$M$24,2,FALSE)),"")</f>
        <v/>
      </c>
      <c r="J809">
        <f t="shared" ca="1" si="73"/>
        <v>0</v>
      </c>
      <c r="K809">
        <v>6.5</v>
      </c>
    </row>
    <row r="810" spans="1:11">
      <c r="A810">
        <f t="shared" ca="1" si="74"/>
        <v>2027</v>
      </c>
      <c r="B810" s="140">
        <f t="shared" ca="1" si="75"/>
        <v>46463</v>
      </c>
      <c r="C810" t="str">
        <f ca="1">IFERROR(IF(VLOOKUP($B810,Übersichtsblatt!$J$64:$M$68,2,FALSE)=0,"",VLOOKUP($B810,Übersichtsblatt!$J$64:$M$68,2,FALSE)),"")</f>
        <v/>
      </c>
      <c r="D810">
        <f t="shared" ca="1" si="72"/>
        <v>0</v>
      </c>
      <c r="E810">
        <v>-6.5</v>
      </c>
      <c r="G810">
        <f t="shared" ca="1" si="76"/>
        <v>2027</v>
      </c>
      <c r="H810" s="140">
        <f t="shared" ca="1" si="77"/>
        <v>46463</v>
      </c>
      <c r="I810" t="str">
        <f ca="1">IFERROR(IF(VLOOKUP($H810,Übersichtsblatt!$J$14:$M$24,2,FALSE)=0,"",VLOOKUP(H810,Übersichtsblatt!$J$14:$M$24,2,FALSE)),"")</f>
        <v/>
      </c>
      <c r="J810">
        <f t="shared" ca="1" si="73"/>
        <v>0</v>
      </c>
      <c r="K810">
        <v>6.5</v>
      </c>
    </row>
    <row r="811" spans="1:11">
      <c r="A811">
        <f t="shared" ca="1" si="74"/>
        <v>2027</v>
      </c>
      <c r="B811" s="140">
        <f t="shared" ca="1" si="75"/>
        <v>46464</v>
      </c>
      <c r="C811" t="str">
        <f ca="1">IFERROR(IF(VLOOKUP($B811,Übersichtsblatt!$J$64:$M$68,2,FALSE)=0,"",VLOOKUP($B811,Übersichtsblatt!$J$64:$M$68,2,FALSE)),"")</f>
        <v/>
      </c>
      <c r="D811">
        <f t="shared" ca="1" si="72"/>
        <v>0</v>
      </c>
      <c r="E811">
        <v>-6.5</v>
      </c>
      <c r="G811">
        <f t="shared" ca="1" si="76"/>
        <v>2027</v>
      </c>
      <c r="H811" s="140">
        <f t="shared" ca="1" si="77"/>
        <v>46464</v>
      </c>
      <c r="I811" t="str">
        <f ca="1">IFERROR(IF(VLOOKUP($H811,Übersichtsblatt!$J$14:$M$24,2,FALSE)=0,"",VLOOKUP(H811,Übersichtsblatt!$J$14:$M$24,2,FALSE)),"")</f>
        <v/>
      </c>
      <c r="J811">
        <f t="shared" ca="1" si="73"/>
        <v>0</v>
      </c>
      <c r="K811">
        <v>6.5</v>
      </c>
    </row>
    <row r="812" spans="1:11">
      <c r="A812">
        <f t="shared" ca="1" si="74"/>
        <v>2027</v>
      </c>
      <c r="B812" s="140">
        <f t="shared" ca="1" si="75"/>
        <v>46465</v>
      </c>
      <c r="C812" t="str">
        <f ca="1">IFERROR(IF(VLOOKUP($B812,Übersichtsblatt!$J$64:$M$68,2,FALSE)=0,"",VLOOKUP($B812,Übersichtsblatt!$J$64:$M$68,2,FALSE)),"")</f>
        <v/>
      </c>
      <c r="D812">
        <f t="shared" ca="1" si="72"/>
        <v>0</v>
      </c>
      <c r="E812">
        <v>-6.5</v>
      </c>
      <c r="G812">
        <f t="shared" ca="1" si="76"/>
        <v>2027</v>
      </c>
      <c r="H812" s="140">
        <f t="shared" ca="1" si="77"/>
        <v>46465</v>
      </c>
      <c r="I812" t="str">
        <f ca="1">IFERROR(IF(VLOOKUP($H812,Übersichtsblatt!$J$14:$M$24,2,FALSE)=0,"",VLOOKUP(H812,Übersichtsblatt!$J$14:$M$24,2,FALSE)),"")</f>
        <v/>
      </c>
      <c r="J812">
        <f t="shared" ca="1" si="73"/>
        <v>0</v>
      </c>
      <c r="K812">
        <v>6.5</v>
      </c>
    </row>
    <row r="813" spans="1:11">
      <c r="A813">
        <f t="shared" ca="1" si="74"/>
        <v>2027</v>
      </c>
      <c r="B813" s="140">
        <f t="shared" ca="1" si="75"/>
        <v>46466</v>
      </c>
      <c r="C813" t="str">
        <f ca="1">IFERROR(IF(VLOOKUP($B813,Übersichtsblatt!$J$64:$M$68,2,FALSE)=0,"",VLOOKUP($B813,Übersichtsblatt!$J$64:$M$68,2,FALSE)),"")</f>
        <v/>
      </c>
      <c r="D813">
        <f t="shared" ca="1" si="72"/>
        <v>0</v>
      </c>
      <c r="E813">
        <v>-6.5</v>
      </c>
      <c r="G813">
        <f t="shared" ca="1" si="76"/>
        <v>2027</v>
      </c>
      <c r="H813" s="140">
        <f t="shared" ca="1" si="77"/>
        <v>46466</v>
      </c>
      <c r="I813" t="str">
        <f ca="1">IFERROR(IF(VLOOKUP($H813,Übersichtsblatt!$J$14:$M$24,2,FALSE)=0,"",VLOOKUP(H813,Übersichtsblatt!$J$14:$M$24,2,FALSE)),"")</f>
        <v/>
      </c>
      <c r="J813">
        <f t="shared" ca="1" si="73"/>
        <v>0</v>
      </c>
      <c r="K813">
        <v>6.5</v>
      </c>
    </row>
    <row r="814" spans="1:11">
      <c r="A814">
        <f t="shared" ca="1" si="74"/>
        <v>2027</v>
      </c>
      <c r="B814" s="140">
        <f t="shared" ca="1" si="75"/>
        <v>46467</v>
      </c>
      <c r="C814" t="str">
        <f ca="1">IFERROR(IF(VLOOKUP($B814,Übersichtsblatt!$J$64:$M$68,2,FALSE)=0,"",VLOOKUP($B814,Übersichtsblatt!$J$64:$M$68,2,FALSE)),"")</f>
        <v/>
      </c>
      <c r="D814">
        <f t="shared" ca="1" si="72"/>
        <v>0</v>
      </c>
      <c r="E814">
        <v>-6.5</v>
      </c>
      <c r="G814">
        <f t="shared" ca="1" si="76"/>
        <v>2027</v>
      </c>
      <c r="H814" s="140">
        <f t="shared" ca="1" si="77"/>
        <v>46467</v>
      </c>
      <c r="I814" t="str">
        <f ca="1">IFERROR(IF(VLOOKUP($H814,Übersichtsblatt!$J$14:$M$24,2,FALSE)=0,"",VLOOKUP(H814,Übersichtsblatt!$J$14:$M$24,2,FALSE)),"")</f>
        <v/>
      </c>
      <c r="J814">
        <f t="shared" ca="1" si="73"/>
        <v>0</v>
      </c>
      <c r="K814">
        <v>6.5</v>
      </c>
    </row>
    <row r="815" spans="1:11">
      <c r="A815">
        <f t="shared" ca="1" si="74"/>
        <v>2027</v>
      </c>
      <c r="B815" s="140">
        <f t="shared" ca="1" si="75"/>
        <v>46468</v>
      </c>
      <c r="C815" t="str">
        <f ca="1">IFERROR(IF(VLOOKUP($B815,Übersichtsblatt!$J$64:$M$68,2,FALSE)=0,"",VLOOKUP($B815,Übersichtsblatt!$J$64:$M$68,2,FALSE)),"")</f>
        <v/>
      </c>
      <c r="D815">
        <f t="shared" ca="1" si="72"/>
        <v>0</v>
      </c>
      <c r="E815">
        <v>-6.5</v>
      </c>
      <c r="G815">
        <f t="shared" ca="1" si="76"/>
        <v>2027</v>
      </c>
      <c r="H815" s="140">
        <f t="shared" ca="1" si="77"/>
        <v>46468</v>
      </c>
      <c r="I815" t="str">
        <f ca="1">IFERROR(IF(VLOOKUP($H815,Übersichtsblatt!$J$14:$M$24,2,FALSE)=0,"",VLOOKUP(H815,Übersichtsblatt!$J$14:$M$24,2,FALSE)),"")</f>
        <v/>
      </c>
      <c r="J815">
        <f t="shared" ca="1" si="73"/>
        <v>0</v>
      </c>
      <c r="K815">
        <v>6.5</v>
      </c>
    </row>
    <row r="816" spans="1:11">
      <c r="A816">
        <f t="shared" ca="1" si="74"/>
        <v>2027</v>
      </c>
      <c r="B816" s="140">
        <f t="shared" ca="1" si="75"/>
        <v>46469</v>
      </c>
      <c r="C816" t="str">
        <f ca="1">IFERROR(IF(VLOOKUP($B816,Übersichtsblatt!$J$64:$M$68,2,FALSE)=0,"",VLOOKUP($B816,Übersichtsblatt!$J$64:$M$68,2,FALSE)),"")</f>
        <v/>
      </c>
      <c r="D816">
        <f t="shared" ca="1" si="72"/>
        <v>0</v>
      </c>
      <c r="E816">
        <v>-6.5</v>
      </c>
      <c r="G816">
        <f t="shared" ca="1" si="76"/>
        <v>2027</v>
      </c>
      <c r="H816" s="140">
        <f t="shared" ca="1" si="77"/>
        <v>46469</v>
      </c>
      <c r="I816" t="str">
        <f ca="1">IFERROR(IF(VLOOKUP($H816,Übersichtsblatt!$J$14:$M$24,2,FALSE)=0,"",VLOOKUP(H816,Übersichtsblatt!$J$14:$M$24,2,FALSE)),"")</f>
        <v/>
      </c>
      <c r="J816">
        <f t="shared" ca="1" si="73"/>
        <v>0</v>
      </c>
      <c r="K816">
        <v>6.5</v>
      </c>
    </row>
    <row r="817" spans="1:11">
      <c r="A817">
        <f t="shared" ca="1" si="74"/>
        <v>2027</v>
      </c>
      <c r="B817" s="140">
        <f t="shared" ca="1" si="75"/>
        <v>46470</v>
      </c>
      <c r="C817" t="str">
        <f ca="1">IFERROR(IF(VLOOKUP($B817,Übersichtsblatt!$J$64:$M$68,2,FALSE)=0,"",VLOOKUP($B817,Übersichtsblatt!$J$64:$M$68,2,FALSE)),"")</f>
        <v/>
      </c>
      <c r="D817">
        <f t="shared" ca="1" si="72"/>
        <v>0</v>
      </c>
      <c r="E817">
        <v>-6.5</v>
      </c>
      <c r="G817">
        <f t="shared" ca="1" si="76"/>
        <v>2027</v>
      </c>
      <c r="H817" s="140">
        <f t="shared" ca="1" si="77"/>
        <v>46470</v>
      </c>
      <c r="I817" t="str">
        <f ca="1">IFERROR(IF(VLOOKUP($H817,Übersichtsblatt!$J$14:$M$24,2,FALSE)=0,"",VLOOKUP(H817,Übersichtsblatt!$J$14:$M$24,2,FALSE)),"")</f>
        <v/>
      </c>
      <c r="J817">
        <f t="shared" ca="1" si="73"/>
        <v>0</v>
      </c>
      <c r="K817">
        <v>6.5</v>
      </c>
    </row>
    <row r="818" spans="1:11">
      <c r="A818">
        <f t="shared" ca="1" si="74"/>
        <v>2027</v>
      </c>
      <c r="B818" s="140">
        <f t="shared" ca="1" si="75"/>
        <v>46471</v>
      </c>
      <c r="C818" t="str">
        <f ca="1">IFERROR(IF(VLOOKUP($B818,Übersichtsblatt!$J$64:$M$68,2,FALSE)=0,"",VLOOKUP($B818,Übersichtsblatt!$J$64:$M$68,2,FALSE)),"")</f>
        <v/>
      </c>
      <c r="D818">
        <f t="shared" ca="1" si="72"/>
        <v>0</v>
      </c>
      <c r="E818">
        <v>-6.5</v>
      </c>
      <c r="G818">
        <f t="shared" ca="1" si="76"/>
        <v>2027</v>
      </c>
      <c r="H818" s="140">
        <f t="shared" ca="1" si="77"/>
        <v>46471</v>
      </c>
      <c r="I818" t="str">
        <f ca="1">IFERROR(IF(VLOOKUP($H818,Übersichtsblatt!$J$14:$M$24,2,FALSE)=0,"",VLOOKUP(H818,Übersichtsblatt!$J$14:$M$24,2,FALSE)),"")</f>
        <v/>
      </c>
      <c r="J818">
        <f t="shared" ca="1" si="73"/>
        <v>0</v>
      </c>
      <c r="K818">
        <v>6.5</v>
      </c>
    </row>
    <row r="819" spans="1:11">
      <c r="A819">
        <f t="shared" ca="1" si="74"/>
        <v>2027</v>
      </c>
      <c r="B819" s="140">
        <f t="shared" ca="1" si="75"/>
        <v>46472</v>
      </c>
      <c r="C819" t="str">
        <f ca="1">IFERROR(IF(VLOOKUP($B819,Übersichtsblatt!$J$64:$M$68,2,FALSE)=0,"",VLOOKUP($B819,Übersichtsblatt!$J$64:$M$68,2,FALSE)),"")</f>
        <v/>
      </c>
      <c r="D819">
        <f t="shared" ca="1" si="72"/>
        <v>0</v>
      </c>
      <c r="E819">
        <v>-6.5</v>
      </c>
      <c r="G819">
        <f t="shared" ca="1" si="76"/>
        <v>2027</v>
      </c>
      <c r="H819" s="140">
        <f t="shared" ca="1" si="77"/>
        <v>46472</v>
      </c>
      <c r="I819" t="str">
        <f ca="1">IFERROR(IF(VLOOKUP($H819,Übersichtsblatt!$J$14:$M$24,2,FALSE)=0,"",VLOOKUP(H819,Übersichtsblatt!$J$14:$M$24,2,FALSE)),"")</f>
        <v/>
      </c>
      <c r="J819">
        <f t="shared" ca="1" si="73"/>
        <v>0</v>
      </c>
      <c r="K819">
        <v>6.5</v>
      </c>
    </row>
    <row r="820" spans="1:11">
      <c r="A820">
        <f t="shared" ca="1" si="74"/>
        <v>2027</v>
      </c>
      <c r="B820" s="140">
        <f t="shared" ca="1" si="75"/>
        <v>46473</v>
      </c>
      <c r="C820" t="str">
        <f ca="1">IFERROR(IF(VLOOKUP($B820,Übersichtsblatt!$J$64:$M$68,2,FALSE)=0,"",VLOOKUP($B820,Übersichtsblatt!$J$64:$M$68,2,FALSE)),"")</f>
        <v/>
      </c>
      <c r="D820">
        <f t="shared" ca="1" si="72"/>
        <v>0</v>
      </c>
      <c r="E820">
        <v>-6.5</v>
      </c>
      <c r="G820">
        <f t="shared" ca="1" si="76"/>
        <v>2027</v>
      </c>
      <c r="H820" s="140">
        <f t="shared" ca="1" si="77"/>
        <v>46473</v>
      </c>
      <c r="I820" t="str">
        <f ca="1">IFERROR(IF(VLOOKUP($H820,Übersichtsblatt!$J$14:$M$24,2,FALSE)=0,"",VLOOKUP(H820,Übersichtsblatt!$J$14:$M$24,2,FALSE)),"")</f>
        <v/>
      </c>
      <c r="J820">
        <f t="shared" ca="1" si="73"/>
        <v>0</v>
      </c>
      <c r="K820">
        <v>6.5</v>
      </c>
    </row>
    <row r="821" spans="1:11">
      <c r="A821">
        <f t="shared" ca="1" si="74"/>
        <v>2027</v>
      </c>
      <c r="B821" s="140">
        <f t="shared" ca="1" si="75"/>
        <v>46474</v>
      </c>
      <c r="C821" t="str">
        <f ca="1">IFERROR(IF(VLOOKUP($B821,Übersichtsblatt!$J$64:$M$68,2,FALSE)=0,"",VLOOKUP($B821,Übersichtsblatt!$J$64:$M$68,2,FALSE)),"")</f>
        <v/>
      </c>
      <c r="D821">
        <f t="shared" ca="1" si="72"/>
        <v>0</v>
      </c>
      <c r="E821">
        <v>-6.5</v>
      </c>
      <c r="G821">
        <f t="shared" ca="1" si="76"/>
        <v>2027</v>
      </c>
      <c r="H821" s="140">
        <f t="shared" ca="1" si="77"/>
        <v>46474</v>
      </c>
      <c r="I821" t="str">
        <f ca="1">IFERROR(IF(VLOOKUP($H821,Übersichtsblatt!$J$14:$M$24,2,FALSE)=0,"",VLOOKUP(H821,Übersichtsblatt!$J$14:$M$24,2,FALSE)),"")</f>
        <v/>
      </c>
      <c r="J821">
        <f t="shared" ca="1" si="73"/>
        <v>0</v>
      </c>
      <c r="K821">
        <v>6.5</v>
      </c>
    </row>
    <row r="822" spans="1:11">
      <c r="A822">
        <f t="shared" ca="1" si="74"/>
        <v>2027</v>
      </c>
      <c r="B822" s="140">
        <f t="shared" ca="1" si="75"/>
        <v>46475</v>
      </c>
      <c r="C822" t="str">
        <f ca="1">IFERROR(IF(VLOOKUP($B822,Übersichtsblatt!$J$64:$M$68,2,FALSE)=0,"",VLOOKUP($B822,Übersichtsblatt!$J$64:$M$68,2,FALSE)),"")</f>
        <v/>
      </c>
      <c r="D822">
        <f t="shared" ca="1" si="72"/>
        <v>0</v>
      </c>
      <c r="E822">
        <v>-6.5</v>
      </c>
      <c r="G822">
        <f t="shared" ca="1" si="76"/>
        <v>2027</v>
      </c>
      <c r="H822" s="140">
        <f t="shared" ca="1" si="77"/>
        <v>46475</v>
      </c>
      <c r="I822" t="str">
        <f ca="1">IFERROR(IF(VLOOKUP($H822,Übersichtsblatt!$J$14:$M$24,2,FALSE)=0,"",VLOOKUP(H822,Übersichtsblatt!$J$14:$M$24,2,FALSE)),"")</f>
        <v/>
      </c>
      <c r="J822">
        <f t="shared" ca="1" si="73"/>
        <v>0</v>
      </c>
      <c r="K822">
        <v>6.5</v>
      </c>
    </row>
    <row r="823" spans="1:11">
      <c r="A823">
        <f t="shared" ca="1" si="74"/>
        <v>2027</v>
      </c>
      <c r="B823" s="140">
        <f t="shared" ca="1" si="75"/>
        <v>46476</v>
      </c>
      <c r="C823" t="str">
        <f ca="1">IFERROR(IF(VLOOKUP($B823,Übersichtsblatt!$J$64:$M$68,2,FALSE)=0,"",VLOOKUP($B823,Übersichtsblatt!$J$64:$M$68,2,FALSE)),"")</f>
        <v/>
      </c>
      <c r="D823">
        <f t="shared" ca="1" si="72"/>
        <v>0</v>
      </c>
      <c r="E823">
        <v>-6.5</v>
      </c>
      <c r="G823">
        <f t="shared" ca="1" si="76"/>
        <v>2027</v>
      </c>
      <c r="H823" s="140">
        <f t="shared" ca="1" si="77"/>
        <v>46476</v>
      </c>
      <c r="I823" t="str">
        <f ca="1">IFERROR(IF(VLOOKUP($H823,Übersichtsblatt!$J$14:$M$24,2,FALSE)=0,"",VLOOKUP(H823,Übersichtsblatt!$J$14:$M$24,2,FALSE)),"")</f>
        <v/>
      </c>
      <c r="J823">
        <f t="shared" ca="1" si="73"/>
        <v>0</v>
      </c>
      <c r="K823">
        <v>6.5</v>
      </c>
    </row>
    <row r="824" spans="1:11">
      <c r="A824">
        <f t="shared" ca="1" si="74"/>
        <v>2027</v>
      </c>
      <c r="B824" s="140">
        <f t="shared" ca="1" si="75"/>
        <v>46477</v>
      </c>
      <c r="C824" t="str">
        <f ca="1">IFERROR(IF(VLOOKUP($B824,Übersichtsblatt!$J$64:$M$68,2,FALSE)=0,"",VLOOKUP($B824,Übersichtsblatt!$J$64:$M$68,2,FALSE)),"")</f>
        <v/>
      </c>
      <c r="D824">
        <f t="shared" ca="1" si="72"/>
        <v>0</v>
      </c>
      <c r="E824">
        <v>-6.5</v>
      </c>
      <c r="G824">
        <f t="shared" ca="1" si="76"/>
        <v>2027</v>
      </c>
      <c r="H824" s="140">
        <f t="shared" ca="1" si="77"/>
        <v>46477</v>
      </c>
      <c r="I824" t="str">
        <f ca="1">IFERROR(IF(VLOOKUP($H824,Übersichtsblatt!$J$14:$M$24,2,FALSE)=0,"",VLOOKUP(H824,Übersichtsblatt!$J$14:$M$24,2,FALSE)),"")</f>
        <v/>
      </c>
      <c r="J824">
        <f t="shared" ca="1" si="73"/>
        <v>0</v>
      </c>
      <c r="K824">
        <v>6.5</v>
      </c>
    </row>
    <row r="825" spans="1:11">
      <c r="A825">
        <f t="shared" ca="1" si="74"/>
        <v>2027</v>
      </c>
      <c r="B825" s="140">
        <f t="shared" ca="1" si="75"/>
        <v>46478</v>
      </c>
      <c r="C825" t="str">
        <f ca="1">IFERROR(IF(VLOOKUP($B825,Übersichtsblatt!$J$64:$M$68,2,FALSE)=0,"",VLOOKUP($B825,Übersichtsblatt!$J$64:$M$68,2,FALSE)),"")</f>
        <v/>
      </c>
      <c r="D825">
        <f t="shared" ca="1" si="72"/>
        <v>0</v>
      </c>
      <c r="E825">
        <v>-9.5</v>
      </c>
      <c r="G825">
        <f t="shared" ca="1" si="76"/>
        <v>2027</v>
      </c>
      <c r="H825" s="140">
        <f t="shared" ca="1" si="77"/>
        <v>46478</v>
      </c>
      <c r="I825" t="str">
        <f ca="1">IFERROR(IF(VLOOKUP($H825,Übersichtsblatt!$J$14:$M$24,2,FALSE)=0,"",VLOOKUP(H825,Übersichtsblatt!$J$14:$M$24,2,FALSE)),"")</f>
        <v/>
      </c>
      <c r="J825">
        <f t="shared" ca="1" si="73"/>
        <v>0</v>
      </c>
      <c r="K825">
        <v>9.5</v>
      </c>
    </row>
    <row r="826" spans="1:11">
      <c r="A826">
        <f t="shared" ca="1" si="74"/>
        <v>2027</v>
      </c>
      <c r="B826" s="140">
        <f t="shared" ca="1" si="75"/>
        <v>46479</v>
      </c>
      <c r="C826" t="str">
        <f ca="1">IFERROR(IF(VLOOKUP($B826,Übersichtsblatt!$J$64:$M$68,2,FALSE)=0,"",VLOOKUP($B826,Übersichtsblatt!$J$64:$M$68,2,FALSE)),"")</f>
        <v/>
      </c>
      <c r="D826">
        <f t="shared" ca="1" si="72"/>
        <v>0</v>
      </c>
      <c r="E826">
        <v>-9.5</v>
      </c>
      <c r="G826">
        <f t="shared" ca="1" si="76"/>
        <v>2027</v>
      </c>
      <c r="H826" s="140">
        <f t="shared" ca="1" si="77"/>
        <v>46479</v>
      </c>
      <c r="I826" t="str">
        <f ca="1">IFERROR(IF(VLOOKUP($H826,Übersichtsblatt!$J$14:$M$24,2,FALSE)=0,"",VLOOKUP(H826,Übersichtsblatt!$J$14:$M$24,2,FALSE)),"")</f>
        <v/>
      </c>
      <c r="J826">
        <f t="shared" ca="1" si="73"/>
        <v>0</v>
      </c>
      <c r="K826">
        <v>9.5</v>
      </c>
    </row>
    <row r="827" spans="1:11">
      <c r="A827">
        <f t="shared" ca="1" si="74"/>
        <v>2027</v>
      </c>
      <c r="B827" s="140">
        <f t="shared" ca="1" si="75"/>
        <v>46480</v>
      </c>
      <c r="C827" t="str">
        <f ca="1">IFERROR(IF(VLOOKUP($B827,Übersichtsblatt!$J$64:$M$68,2,FALSE)=0,"",VLOOKUP($B827,Übersichtsblatt!$J$64:$M$68,2,FALSE)),"")</f>
        <v/>
      </c>
      <c r="D827">
        <f t="shared" ca="1" si="72"/>
        <v>0</v>
      </c>
      <c r="E827">
        <v>-9.5</v>
      </c>
      <c r="G827">
        <f t="shared" ca="1" si="76"/>
        <v>2027</v>
      </c>
      <c r="H827" s="140">
        <f t="shared" ca="1" si="77"/>
        <v>46480</v>
      </c>
      <c r="I827" t="str">
        <f ca="1">IFERROR(IF(VLOOKUP($H827,Übersichtsblatt!$J$14:$M$24,2,FALSE)=0,"",VLOOKUP(H827,Übersichtsblatt!$J$14:$M$24,2,FALSE)),"")</f>
        <v/>
      </c>
      <c r="J827">
        <f t="shared" ca="1" si="73"/>
        <v>0</v>
      </c>
      <c r="K827">
        <v>9.5</v>
      </c>
    </row>
    <row r="828" spans="1:11">
      <c r="A828">
        <f t="shared" ca="1" si="74"/>
        <v>2027</v>
      </c>
      <c r="B828" s="140">
        <f t="shared" ca="1" si="75"/>
        <v>46481</v>
      </c>
      <c r="C828" t="str">
        <f ca="1">IFERROR(IF(VLOOKUP($B828,Übersichtsblatt!$J$64:$M$68,2,FALSE)=0,"",VLOOKUP($B828,Übersichtsblatt!$J$64:$M$68,2,FALSE)),"")</f>
        <v/>
      </c>
      <c r="D828">
        <f t="shared" ca="1" si="72"/>
        <v>0</v>
      </c>
      <c r="E828">
        <v>-9.5</v>
      </c>
      <c r="G828">
        <f t="shared" ca="1" si="76"/>
        <v>2027</v>
      </c>
      <c r="H828" s="140">
        <f t="shared" ca="1" si="77"/>
        <v>46481</v>
      </c>
      <c r="I828" t="str">
        <f ca="1">IFERROR(IF(VLOOKUP($H828,Übersichtsblatt!$J$14:$M$24,2,FALSE)=0,"",VLOOKUP(H828,Übersichtsblatt!$J$14:$M$24,2,FALSE)),"")</f>
        <v/>
      </c>
      <c r="J828">
        <f t="shared" ca="1" si="73"/>
        <v>0</v>
      </c>
      <c r="K828">
        <v>9.5</v>
      </c>
    </row>
    <row r="829" spans="1:11">
      <c r="A829">
        <f t="shared" ca="1" si="74"/>
        <v>2027</v>
      </c>
      <c r="B829" s="140">
        <f t="shared" ca="1" si="75"/>
        <v>46482</v>
      </c>
      <c r="C829" t="str">
        <f ca="1">IFERROR(IF(VLOOKUP($B829,Übersichtsblatt!$J$64:$M$68,2,FALSE)=0,"",VLOOKUP($B829,Übersichtsblatt!$J$64:$M$68,2,FALSE)),"")</f>
        <v/>
      </c>
      <c r="D829">
        <f t="shared" ca="1" si="72"/>
        <v>0</v>
      </c>
      <c r="E829">
        <v>-9.5</v>
      </c>
      <c r="G829">
        <f t="shared" ca="1" si="76"/>
        <v>2027</v>
      </c>
      <c r="H829" s="140">
        <f t="shared" ca="1" si="77"/>
        <v>46482</v>
      </c>
      <c r="I829" t="str">
        <f ca="1">IFERROR(IF(VLOOKUP($H829,Übersichtsblatt!$J$14:$M$24,2,FALSE)=0,"",VLOOKUP(H829,Übersichtsblatt!$J$14:$M$24,2,FALSE)),"")</f>
        <v/>
      </c>
      <c r="J829">
        <f t="shared" ca="1" si="73"/>
        <v>0</v>
      </c>
      <c r="K829">
        <v>9.5</v>
      </c>
    </row>
    <row r="830" spans="1:11">
      <c r="A830">
        <f t="shared" ca="1" si="74"/>
        <v>2027</v>
      </c>
      <c r="B830" s="140">
        <f t="shared" ca="1" si="75"/>
        <v>46483</v>
      </c>
      <c r="C830" t="str">
        <f ca="1">IFERROR(IF(VLOOKUP($B830,Übersichtsblatt!$J$64:$M$68,2,FALSE)=0,"",VLOOKUP($B830,Übersichtsblatt!$J$64:$M$68,2,FALSE)),"")</f>
        <v/>
      </c>
      <c r="D830">
        <f t="shared" ca="1" si="72"/>
        <v>0</v>
      </c>
      <c r="E830">
        <v>-9.5</v>
      </c>
      <c r="G830">
        <f t="shared" ca="1" si="76"/>
        <v>2027</v>
      </c>
      <c r="H830" s="140">
        <f t="shared" ca="1" si="77"/>
        <v>46483</v>
      </c>
      <c r="I830" t="str">
        <f ca="1">IFERROR(IF(VLOOKUP($H830,Übersichtsblatt!$J$14:$M$24,2,FALSE)=0,"",VLOOKUP(H830,Übersichtsblatt!$J$14:$M$24,2,FALSE)),"")</f>
        <v/>
      </c>
      <c r="J830">
        <f t="shared" ca="1" si="73"/>
        <v>0</v>
      </c>
      <c r="K830">
        <v>9.5</v>
      </c>
    </row>
    <row r="831" spans="1:11">
      <c r="A831">
        <f t="shared" ca="1" si="74"/>
        <v>2027</v>
      </c>
      <c r="B831" s="140">
        <f t="shared" ca="1" si="75"/>
        <v>46484</v>
      </c>
      <c r="C831" t="str">
        <f ca="1">IFERROR(IF(VLOOKUP($B831,Übersichtsblatt!$J$64:$M$68,2,FALSE)=0,"",VLOOKUP($B831,Übersichtsblatt!$J$64:$M$68,2,FALSE)),"")</f>
        <v/>
      </c>
      <c r="D831">
        <f t="shared" ca="1" si="72"/>
        <v>0</v>
      </c>
      <c r="E831">
        <v>-9.5</v>
      </c>
      <c r="G831">
        <f t="shared" ca="1" si="76"/>
        <v>2027</v>
      </c>
      <c r="H831" s="140">
        <f t="shared" ca="1" si="77"/>
        <v>46484</v>
      </c>
      <c r="I831" t="str">
        <f ca="1">IFERROR(IF(VLOOKUP($H831,Übersichtsblatt!$J$14:$M$24,2,FALSE)=0,"",VLOOKUP(H831,Übersichtsblatt!$J$14:$M$24,2,FALSE)),"")</f>
        <v/>
      </c>
      <c r="J831">
        <f t="shared" ca="1" si="73"/>
        <v>0</v>
      </c>
      <c r="K831">
        <v>9.5</v>
      </c>
    </row>
    <row r="832" spans="1:11">
      <c r="A832">
        <f t="shared" ca="1" si="74"/>
        <v>2027</v>
      </c>
      <c r="B832" s="140">
        <f t="shared" ca="1" si="75"/>
        <v>46485</v>
      </c>
      <c r="C832" t="str">
        <f ca="1">IFERROR(IF(VLOOKUP($B832,Übersichtsblatt!$J$64:$M$68,2,FALSE)=0,"",VLOOKUP($B832,Übersichtsblatt!$J$64:$M$68,2,FALSE)),"")</f>
        <v/>
      </c>
      <c r="D832">
        <f t="shared" ca="1" si="72"/>
        <v>0</v>
      </c>
      <c r="E832">
        <v>-9.5</v>
      </c>
      <c r="G832">
        <f t="shared" ca="1" si="76"/>
        <v>2027</v>
      </c>
      <c r="H832" s="140">
        <f t="shared" ca="1" si="77"/>
        <v>46485</v>
      </c>
      <c r="I832" t="str">
        <f ca="1">IFERROR(IF(VLOOKUP($H832,Übersichtsblatt!$J$14:$M$24,2,FALSE)=0,"",VLOOKUP(H832,Übersichtsblatt!$J$14:$M$24,2,FALSE)),"")</f>
        <v/>
      </c>
      <c r="J832">
        <f t="shared" ca="1" si="73"/>
        <v>0</v>
      </c>
      <c r="K832">
        <v>9.5</v>
      </c>
    </row>
    <row r="833" spans="1:11">
      <c r="A833">
        <f t="shared" ca="1" si="74"/>
        <v>2027</v>
      </c>
      <c r="B833" s="140">
        <f t="shared" ca="1" si="75"/>
        <v>46486</v>
      </c>
      <c r="C833" t="str">
        <f ca="1">IFERROR(IF(VLOOKUP($B833,Übersichtsblatt!$J$64:$M$68,2,FALSE)=0,"",VLOOKUP($B833,Übersichtsblatt!$J$64:$M$68,2,FALSE)),"")</f>
        <v/>
      </c>
      <c r="D833">
        <f t="shared" ca="1" si="72"/>
        <v>0</v>
      </c>
      <c r="E833">
        <v>-9.5</v>
      </c>
      <c r="G833">
        <f t="shared" ca="1" si="76"/>
        <v>2027</v>
      </c>
      <c r="H833" s="140">
        <f t="shared" ca="1" si="77"/>
        <v>46486</v>
      </c>
      <c r="I833" t="str">
        <f ca="1">IFERROR(IF(VLOOKUP($H833,Übersichtsblatt!$J$14:$M$24,2,FALSE)=0,"",VLOOKUP(H833,Übersichtsblatt!$J$14:$M$24,2,FALSE)),"")</f>
        <v/>
      </c>
      <c r="J833">
        <f t="shared" ca="1" si="73"/>
        <v>0</v>
      </c>
      <c r="K833">
        <v>9.5</v>
      </c>
    </row>
    <row r="834" spans="1:11">
      <c r="A834">
        <f t="shared" ca="1" si="74"/>
        <v>2027</v>
      </c>
      <c r="B834" s="140">
        <f t="shared" ca="1" si="75"/>
        <v>46487</v>
      </c>
      <c r="C834" t="str">
        <f ca="1">IFERROR(IF(VLOOKUP($B834,Übersichtsblatt!$J$64:$M$68,2,FALSE)=0,"",VLOOKUP($B834,Übersichtsblatt!$J$64:$M$68,2,FALSE)),"")</f>
        <v/>
      </c>
      <c r="D834">
        <f t="shared" ca="1" si="72"/>
        <v>0</v>
      </c>
      <c r="E834">
        <v>-9.5</v>
      </c>
      <c r="G834">
        <f t="shared" ca="1" si="76"/>
        <v>2027</v>
      </c>
      <c r="H834" s="140">
        <f t="shared" ca="1" si="77"/>
        <v>46487</v>
      </c>
      <c r="I834" t="str">
        <f ca="1">IFERROR(IF(VLOOKUP($H834,Übersichtsblatt!$J$14:$M$24,2,FALSE)=0,"",VLOOKUP(H834,Übersichtsblatt!$J$14:$M$24,2,FALSE)),"")</f>
        <v/>
      </c>
      <c r="J834">
        <f t="shared" ca="1" si="73"/>
        <v>0</v>
      </c>
      <c r="K834">
        <v>9.5</v>
      </c>
    </row>
    <row r="835" spans="1:11">
      <c r="A835">
        <f t="shared" ca="1" si="74"/>
        <v>2027</v>
      </c>
      <c r="B835" s="140">
        <f t="shared" ca="1" si="75"/>
        <v>46488</v>
      </c>
      <c r="C835" t="str">
        <f ca="1">IFERROR(IF(VLOOKUP($B835,Übersichtsblatt!$J$64:$M$68,2,FALSE)=0,"",VLOOKUP($B835,Übersichtsblatt!$J$64:$M$68,2,FALSE)),"")</f>
        <v/>
      </c>
      <c r="D835">
        <f t="shared" ca="1" si="72"/>
        <v>0</v>
      </c>
      <c r="E835">
        <v>-9.5</v>
      </c>
      <c r="G835">
        <f t="shared" ca="1" si="76"/>
        <v>2027</v>
      </c>
      <c r="H835" s="140">
        <f t="shared" ca="1" si="77"/>
        <v>46488</v>
      </c>
      <c r="I835" t="str">
        <f ca="1">IFERROR(IF(VLOOKUP($H835,Übersichtsblatt!$J$14:$M$24,2,FALSE)=0,"",VLOOKUP(H835,Übersichtsblatt!$J$14:$M$24,2,FALSE)),"")</f>
        <v/>
      </c>
      <c r="J835">
        <f t="shared" ca="1" si="73"/>
        <v>0</v>
      </c>
      <c r="K835">
        <v>9.5</v>
      </c>
    </row>
    <row r="836" spans="1:11">
      <c r="A836">
        <f t="shared" ca="1" si="74"/>
        <v>2027</v>
      </c>
      <c r="B836" s="140">
        <f t="shared" ca="1" si="75"/>
        <v>46489</v>
      </c>
      <c r="C836" t="str">
        <f ca="1">IFERROR(IF(VLOOKUP($B836,Übersichtsblatt!$J$64:$M$68,2,FALSE)=0,"",VLOOKUP($B836,Übersichtsblatt!$J$64:$M$68,2,FALSE)),"")</f>
        <v/>
      </c>
      <c r="D836">
        <f t="shared" ca="1" si="72"/>
        <v>0</v>
      </c>
      <c r="E836">
        <v>-9.5</v>
      </c>
      <c r="G836">
        <f t="shared" ca="1" si="76"/>
        <v>2027</v>
      </c>
      <c r="H836" s="140">
        <f t="shared" ca="1" si="77"/>
        <v>46489</v>
      </c>
      <c r="I836" t="str">
        <f ca="1">IFERROR(IF(VLOOKUP($H836,Übersichtsblatt!$J$14:$M$24,2,FALSE)=0,"",VLOOKUP(H836,Übersichtsblatt!$J$14:$M$24,2,FALSE)),"")</f>
        <v/>
      </c>
      <c r="J836">
        <f t="shared" ca="1" si="73"/>
        <v>0</v>
      </c>
      <c r="K836">
        <v>9.5</v>
      </c>
    </row>
    <row r="837" spans="1:11">
      <c r="A837">
        <f t="shared" ca="1" si="74"/>
        <v>2027</v>
      </c>
      <c r="B837" s="140">
        <f t="shared" ca="1" si="75"/>
        <v>46490</v>
      </c>
      <c r="C837" t="str">
        <f ca="1">IFERROR(IF(VLOOKUP($B837,Übersichtsblatt!$J$64:$M$68,2,FALSE)=0,"",VLOOKUP($B837,Übersichtsblatt!$J$64:$M$68,2,FALSE)),"")</f>
        <v/>
      </c>
      <c r="D837">
        <f t="shared" ca="1" si="72"/>
        <v>0</v>
      </c>
      <c r="E837">
        <v>-9.5</v>
      </c>
      <c r="G837">
        <f t="shared" ca="1" si="76"/>
        <v>2027</v>
      </c>
      <c r="H837" s="140">
        <f t="shared" ca="1" si="77"/>
        <v>46490</v>
      </c>
      <c r="I837" t="str">
        <f ca="1">IFERROR(IF(VLOOKUP($H837,Übersichtsblatt!$J$14:$M$24,2,FALSE)=0,"",VLOOKUP(H837,Übersichtsblatt!$J$14:$M$24,2,FALSE)),"")</f>
        <v/>
      </c>
      <c r="J837">
        <f t="shared" ca="1" si="73"/>
        <v>0</v>
      </c>
      <c r="K837">
        <v>9.5</v>
      </c>
    </row>
    <row r="838" spans="1:11">
      <c r="A838">
        <f t="shared" ca="1" si="74"/>
        <v>2027</v>
      </c>
      <c r="B838" s="140">
        <f t="shared" ca="1" si="75"/>
        <v>46491</v>
      </c>
      <c r="C838" t="str">
        <f ca="1">IFERROR(IF(VLOOKUP($B838,Übersichtsblatt!$J$64:$M$68,2,FALSE)=0,"",VLOOKUP($B838,Übersichtsblatt!$J$64:$M$68,2,FALSE)),"")</f>
        <v/>
      </c>
      <c r="D838">
        <f t="shared" ref="D838:D901" ca="1" si="80">IF($C838="",0,$E838)</f>
        <v>0</v>
      </c>
      <c r="E838">
        <v>-9.5</v>
      </c>
      <c r="G838">
        <f t="shared" ca="1" si="76"/>
        <v>2027</v>
      </c>
      <c r="H838" s="140">
        <f t="shared" ca="1" si="77"/>
        <v>46491</v>
      </c>
      <c r="I838" t="str">
        <f ca="1">IFERROR(IF(VLOOKUP($H838,Übersichtsblatt!$J$14:$M$24,2,FALSE)=0,"",VLOOKUP(H838,Übersichtsblatt!$J$14:$M$24,2,FALSE)),"")</f>
        <v/>
      </c>
      <c r="J838">
        <f t="shared" ref="J838:J901" ca="1" si="81">IF($I838="",0,$K838)</f>
        <v>0</v>
      </c>
      <c r="K838">
        <v>9.5</v>
      </c>
    </row>
    <row r="839" spans="1:11">
      <c r="A839">
        <f t="shared" ref="A839:A902" ca="1" si="82">YEAR(B839)</f>
        <v>2027</v>
      </c>
      <c r="B839" s="140">
        <f t="shared" ref="B839:B902" ca="1" si="83">B838+1</f>
        <v>46492</v>
      </c>
      <c r="C839" t="str">
        <f ca="1">IFERROR(IF(VLOOKUP($B839,Übersichtsblatt!$J$64:$M$68,2,FALSE)=0,"",VLOOKUP($B839,Übersichtsblatt!$J$64:$M$68,2,FALSE)),"")</f>
        <v/>
      </c>
      <c r="D839">
        <f t="shared" ca="1" si="80"/>
        <v>0</v>
      </c>
      <c r="E839">
        <v>-9.5</v>
      </c>
      <c r="G839">
        <f t="shared" ref="G839:G902" ca="1" si="84">YEAR(H839)</f>
        <v>2027</v>
      </c>
      <c r="H839" s="140">
        <f t="shared" ref="H839:H902" ca="1" si="85">H838+1</f>
        <v>46492</v>
      </c>
      <c r="I839" t="str">
        <f ca="1">IFERROR(IF(VLOOKUP($H839,Übersichtsblatt!$J$14:$M$24,2,FALSE)=0,"",VLOOKUP(H839,Übersichtsblatt!$J$14:$M$24,2,FALSE)),"")</f>
        <v/>
      </c>
      <c r="J839">
        <f t="shared" ca="1" si="81"/>
        <v>0</v>
      </c>
      <c r="K839">
        <v>9.5</v>
      </c>
    </row>
    <row r="840" spans="1:11">
      <c r="A840">
        <f t="shared" ca="1" si="82"/>
        <v>2027</v>
      </c>
      <c r="B840" s="140">
        <f t="shared" ca="1" si="83"/>
        <v>46493</v>
      </c>
      <c r="C840" t="str">
        <f ca="1">IFERROR(IF(VLOOKUP($B840,Übersichtsblatt!$J$64:$M$68,2,FALSE)=0,"",VLOOKUP($B840,Übersichtsblatt!$J$64:$M$68,2,FALSE)),"")</f>
        <v/>
      </c>
      <c r="D840">
        <f t="shared" ca="1" si="80"/>
        <v>0</v>
      </c>
      <c r="E840">
        <v>-9.5</v>
      </c>
      <c r="G840">
        <f t="shared" ca="1" si="84"/>
        <v>2027</v>
      </c>
      <c r="H840" s="140">
        <f t="shared" ca="1" si="85"/>
        <v>46493</v>
      </c>
      <c r="I840" t="str">
        <f ca="1">IFERROR(IF(VLOOKUP($H840,Übersichtsblatt!$J$14:$M$24,2,FALSE)=0,"",VLOOKUP(H840,Übersichtsblatt!$J$14:$M$24,2,FALSE)),"")</f>
        <v/>
      </c>
      <c r="J840">
        <f t="shared" ca="1" si="81"/>
        <v>0</v>
      </c>
      <c r="K840">
        <v>9.5</v>
      </c>
    </row>
    <row r="841" spans="1:11">
      <c r="A841">
        <f t="shared" ca="1" si="82"/>
        <v>2027</v>
      </c>
      <c r="B841" s="140">
        <f t="shared" ca="1" si="83"/>
        <v>46494</v>
      </c>
      <c r="C841" t="str">
        <f ca="1">IFERROR(IF(VLOOKUP($B841,Übersichtsblatt!$J$64:$M$68,2,FALSE)=0,"",VLOOKUP($B841,Übersichtsblatt!$J$64:$M$68,2,FALSE)),"")</f>
        <v/>
      </c>
      <c r="D841">
        <f t="shared" ca="1" si="80"/>
        <v>0</v>
      </c>
      <c r="E841">
        <v>-9.5</v>
      </c>
      <c r="G841">
        <f t="shared" ca="1" si="84"/>
        <v>2027</v>
      </c>
      <c r="H841" s="140">
        <f t="shared" ca="1" si="85"/>
        <v>46494</v>
      </c>
      <c r="I841" t="str">
        <f ca="1">IFERROR(IF(VLOOKUP($H841,Übersichtsblatt!$J$14:$M$24,2,FALSE)=0,"",VLOOKUP(H841,Übersichtsblatt!$J$14:$M$24,2,FALSE)),"")</f>
        <v/>
      </c>
      <c r="J841">
        <f t="shared" ca="1" si="81"/>
        <v>0</v>
      </c>
      <c r="K841">
        <v>9.5</v>
      </c>
    </row>
    <row r="842" spans="1:11">
      <c r="A842">
        <f t="shared" ca="1" si="82"/>
        <v>2027</v>
      </c>
      <c r="B842" s="140">
        <f t="shared" ca="1" si="83"/>
        <v>46495</v>
      </c>
      <c r="C842" t="str">
        <f ca="1">IFERROR(IF(VLOOKUP($B842,Übersichtsblatt!$J$64:$M$68,2,FALSE)=0,"",VLOOKUP($B842,Übersichtsblatt!$J$64:$M$68,2,FALSE)),"")</f>
        <v/>
      </c>
      <c r="D842">
        <f t="shared" ca="1" si="80"/>
        <v>0</v>
      </c>
      <c r="E842">
        <v>-9.5</v>
      </c>
      <c r="G842">
        <f t="shared" ca="1" si="84"/>
        <v>2027</v>
      </c>
      <c r="H842" s="140">
        <f t="shared" ca="1" si="85"/>
        <v>46495</v>
      </c>
      <c r="I842" t="str">
        <f ca="1">IFERROR(IF(VLOOKUP($H842,Übersichtsblatt!$J$14:$M$24,2,FALSE)=0,"",VLOOKUP(H842,Übersichtsblatt!$J$14:$M$24,2,FALSE)),"")</f>
        <v/>
      </c>
      <c r="J842">
        <f t="shared" ca="1" si="81"/>
        <v>0</v>
      </c>
      <c r="K842">
        <v>9.5</v>
      </c>
    </row>
    <row r="843" spans="1:11">
      <c r="A843">
        <f t="shared" ca="1" si="82"/>
        <v>2027</v>
      </c>
      <c r="B843" s="140">
        <f t="shared" ca="1" si="83"/>
        <v>46496</v>
      </c>
      <c r="C843" t="str">
        <f ca="1">IFERROR(IF(VLOOKUP($B843,Übersichtsblatt!$J$64:$M$68,2,FALSE)=0,"",VLOOKUP($B843,Übersichtsblatt!$J$64:$M$68,2,FALSE)),"")</f>
        <v/>
      </c>
      <c r="D843">
        <f t="shared" ca="1" si="80"/>
        <v>0</v>
      </c>
      <c r="E843">
        <v>-9.5</v>
      </c>
      <c r="G843">
        <f t="shared" ca="1" si="84"/>
        <v>2027</v>
      </c>
      <c r="H843" s="140">
        <f t="shared" ca="1" si="85"/>
        <v>46496</v>
      </c>
      <c r="I843" t="str">
        <f ca="1">IFERROR(IF(VLOOKUP($H843,Übersichtsblatt!$J$14:$M$24,2,FALSE)=0,"",VLOOKUP(H843,Übersichtsblatt!$J$14:$M$24,2,FALSE)),"")</f>
        <v/>
      </c>
      <c r="J843">
        <f t="shared" ca="1" si="81"/>
        <v>0</v>
      </c>
      <c r="K843">
        <v>9.5</v>
      </c>
    </row>
    <row r="844" spans="1:11">
      <c r="A844">
        <f t="shared" ca="1" si="82"/>
        <v>2027</v>
      </c>
      <c r="B844" s="140">
        <f t="shared" ca="1" si="83"/>
        <v>46497</v>
      </c>
      <c r="C844" t="str">
        <f ca="1">IFERROR(IF(VLOOKUP($B844,Übersichtsblatt!$J$64:$M$68,2,FALSE)=0,"",VLOOKUP($B844,Übersichtsblatt!$J$64:$M$68,2,FALSE)),"")</f>
        <v/>
      </c>
      <c r="D844">
        <f t="shared" ca="1" si="80"/>
        <v>0</v>
      </c>
      <c r="E844">
        <v>-9.5</v>
      </c>
      <c r="G844">
        <f t="shared" ca="1" si="84"/>
        <v>2027</v>
      </c>
      <c r="H844" s="140">
        <f t="shared" ca="1" si="85"/>
        <v>46497</v>
      </c>
      <c r="I844" t="str">
        <f ca="1">IFERROR(IF(VLOOKUP($H844,Übersichtsblatt!$J$14:$M$24,2,FALSE)=0,"",VLOOKUP(H844,Übersichtsblatt!$J$14:$M$24,2,FALSE)),"")</f>
        <v/>
      </c>
      <c r="J844">
        <f t="shared" ca="1" si="81"/>
        <v>0</v>
      </c>
      <c r="K844">
        <v>9.5</v>
      </c>
    </row>
    <row r="845" spans="1:11">
      <c r="A845">
        <f t="shared" ca="1" si="82"/>
        <v>2027</v>
      </c>
      <c r="B845" s="140">
        <f t="shared" ca="1" si="83"/>
        <v>46498</v>
      </c>
      <c r="C845" t="str">
        <f ca="1">IFERROR(IF(VLOOKUP($B845,Übersichtsblatt!$J$64:$M$68,2,FALSE)=0,"",VLOOKUP($B845,Übersichtsblatt!$J$64:$M$68,2,FALSE)),"")</f>
        <v/>
      </c>
      <c r="D845">
        <f t="shared" ca="1" si="80"/>
        <v>0</v>
      </c>
      <c r="E845">
        <v>-9.5</v>
      </c>
      <c r="G845">
        <f t="shared" ca="1" si="84"/>
        <v>2027</v>
      </c>
      <c r="H845" s="140">
        <f t="shared" ca="1" si="85"/>
        <v>46498</v>
      </c>
      <c r="I845" t="str">
        <f ca="1">IFERROR(IF(VLOOKUP($H845,Übersichtsblatt!$J$14:$M$24,2,FALSE)=0,"",VLOOKUP(H845,Übersichtsblatt!$J$14:$M$24,2,FALSE)),"")</f>
        <v/>
      </c>
      <c r="J845">
        <f t="shared" ca="1" si="81"/>
        <v>0</v>
      </c>
      <c r="K845">
        <v>9.5</v>
      </c>
    </row>
    <row r="846" spans="1:11">
      <c r="A846">
        <f t="shared" ca="1" si="82"/>
        <v>2027</v>
      </c>
      <c r="B846" s="140">
        <f t="shared" ca="1" si="83"/>
        <v>46499</v>
      </c>
      <c r="C846" t="str">
        <f ca="1">IFERROR(IF(VLOOKUP($B846,Übersichtsblatt!$J$64:$M$68,2,FALSE)=0,"",VLOOKUP($B846,Übersichtsblatt!$J$64:$M$68,2,FALSE)),"")</f>
        <v/>
      </c>
      <c r="D846">
        <f t="shared" ca="1" si="80"/>
        <v>0</v>
      </c>
      <c r="E846">
        <v>-9.5</v>
      </c>
      <c r="G846">
        <f t="shared" ca="1" si="84"/>
        <v>2027</v>
      </c>
      <c r="H846" s="140">
        <f t="shared" ca="1" si="85"/>
        <v>46499</v>
      </c>
      <c r="I846" t="str">
        <f ca="1">IFERROR(IF(VLOOKUP($H846,Übersichtsblatt!$J$14:$M$24,2,FALSE)=0,"",VLOOKUP(H846,Übersichtsblatt!$J$14:$M$24,2,FALSE)),"")</f>
        <v/>
      </c>
      <c r="J846">
        <f t="shared" ca="1" si="81"/>
        <v>0</v>
      </c>
      <c r="K846">
        <v>9.5</v>
      </c>
    </row>
    <row r="847" spans="1:11">
      <c r="A847">
        <f t="shared" ca="1" si="82"/>
        <v>2027</v>
      </c>
      <c r="B847" s="140">
        <f t="shared" ca="1" si="83"/>
        <v>46500</v>
      </c>
      <c r="C847" t="str">
        <f ca="1">IFERROR(IF(VLOOKUP($B847,Übersichtsblatt!$J$64:$M$68,2,FALSE)=0,"",VLOOKUP($B847,Übersichtsblatt!$J$64:$M$68,2,FALSE)),"")</f>
        <v/>
      </c>
      <c r="D847">
        <f t="shared" ca="1" si="80"/>
        <v>0</v>
      </c>
      <c r="E847">
        <v>-9.5</v>
      </c>
      <c r="G847">
        <f t="shared" ca="1" si="84"/>
        <v>2027</v>
      </c>
      <c r="H847" s="140">
        <f t="shared" ca="1" si="85"/>
        <v>46500</v>
      </c>
      <c r="I847" t="str">
        <f ca="1">IFERROR(IF(VLOOKUP($H847,Übersichtsblatt!$J$14:$M$24,2,FALSE)=0,"",VLOOKUP(H847,Übersichtsblatt!$J$14:$M$24,2,FALSE)),"")</f>
        <v/>
      </c>
      <c r="J847">
        <f t="shared" ca="1" si="81"/>
        <v>0</v>
      </c>
      <c r="K847">
        <v>9.5</v>
      </c>
    </row>
    <row r="848" spans="1:11">
      <c r="A848">
        <f t="shared" ca="1" si="82"/>
        <v>2027</v>
      </c>
      <c r="B848" s="140">
        <f t="shared" ca="1" si="83"/>
        <v>46501</v>
      </c>
      <c r="C848" t="str">
        <f ca="1">IFERROR(IF(VLOOKUP($B848,Übersichtsblatt!$J$64:$M$68,2,FALSE)=0,"",VLOOKUP($B848,Übersichtsblatt!$J$64:$M$68,2,FALSE)),"")</f>
        <v/>
      </c>
      <c r="D848">
        <f t="shared" ca="1" si="80"/>
        <v>0</v>
      </c>
      <c r="E848">
        <v>-9.5</v>
      </c>
      <c r="G848">
        <f t="shared" ca="1" si="84"/>
        <v>2027</v>
      </c>
      <c r="H848" s="140">
        <f t="shared" ca="1" si="85"/>
        <v>46501</v>
      </c>
      <c r="I848" t="str">
        <f ca="1">IFERROR(IF(VLOOKUP($H848,Übersichtsblatt!$J$14:$M$24,2,FALSE)=0,"",VLOOKUP(H848,Übersichtsblatt!$J$14:$M$24,2,FALSE)),"")</f>
        <v/>
      </c>
      <c r="J848">
        <f t="shared" ca="1" si="81"/>
        <v>0</v>
      </c>
      <c r="K848">
        <v>9.5</v>
      </c>
    </row>
    <row r="849" spans="1:11">
      <c r="A849">
        <f t="shared" ca="1" si="82"/>
        <v>2027</v>
      </c>
      <c r="B849" s="140">
        <f t="shared" ca="1" si="83"/>
        <v>46502</v>
      </c>
      <c r="C849" t="str">
        <f ca="1">IFERROR(IF(VLOOKUP($B849,Übersichtsblatt!$J$64:$M$68,2,FALSE)=0,"",VLOOKUP($B849,Übersichtsblatt!$J$64:$M$68,2,FALSE)),"")</f>
        <v/>
      </c>
      <c r="D849">
        <f t="shared" ca="1" si="80"/>
        <v>0</v>
      </c>
      <c r="E849">
        <v>-9.5</v>
      </c>
      <c r="G849">
        <f t="shared" ca="1" si="84"/>
        <v>2027</v>
      </c>
      <c r="H849" s="140">
        <f t="shared" ca="1" si="85"/>
        <v>46502</v>
      </c>
      <c r="I849" t="str">
        <f ca="1">IFERROR(IF(VLOOKUP($H849,Übersichtsblatt!$J$14:$M$24,2,FALSE)=0,"",VLOOKUP(H849,Übersichtsblatt!$J$14:$M$24,2,FALSE)),"")</f>
        <v/>
      </c>
      <c r="J849">
        <f t="shared" ca="1" si="81"/>
        <v>0</v>
      </c>
      <c r="K849">
        <v>9.5</v>
      </c>
    </row>
    <row r="850" spans="1:11">
      <c r="A850">
        <f t="shared" ca="1" si="82"/>
        <v>2027</v>
      </c>
      <c r="B850" s="140">
        <f t="shared" ca="1" si="83"/>
        <v>46503</v>
      </c>
      <c r="C850" t="str">
        <f ca="1">IFERROR(IF(VLOOKUP($B850,Übersichtsblatt!$J$64:$M$68,2,FALSE)=0,"",VLOOKUP($B850,Übersichtsblatt!$J$64:$M$68,2,FALSE)),"")</f>
        <v/>
      </c>
      <c r="D850">
        <f t="shared" ca="1" si="80"/>
        <v>0</v>
      </c>
      <c r="E850">
        <v>-9.5</v>
      </c>
      <c r="G850">
        <f t="shared" ca="1" si="84"/>
        <v>2027</v>
      </c>
      <c r="H850" s="140">
        <f t="shared" ca="1" si="85"/>
        <v>46503</v>
      </c>
      <c r="I850" t="str">
        <f ca="1">IFERROR(IF(VLOOKUP($H850,Übersichtsblatt!$J$14:$M$24,2,FALSE)=0,"",VLOOKUP(H850,Übersichtsblatt!$J$14:$M$24,2,FALSE)),"")</f>
        <v/>
      </c>
      <c r="J850">
        <f t="shared" ca="1" si="81"/>
        <v>0</v>
      </c>
      <c r="K850">
        <v>9.5</v>
      </c>
    </row>
    <row r="851" spans="1:11">
      <c r="A851">
        <f t="shared" ca="1" si="82"/>
        <v>2027</v>
      </c>
      <c r="B851" s="140">
        <f t="shared" ca="1" si="83"/>
        <v>46504</v>
      </c>
      <c r="C851" t="str">
        <f ca="1">IFERROR(IF(VLOOKUP($B851,Übersichtsblatt!$J$64:$M$68,2,FALSE)=0,"",VLOOKUP($B851,Übersichtsblatt!$J$64:$M$68,2,FALSE)),"")</f>
        <v/>
      </c>
      <c r="D851">
        <f t="shared" ca="1" si="80"/>
        <v>0</v>
      </c>
      <c r="E851">
        <v>-9.5</v>
      </c>
      <c r="G851">
        <f t="shared" ca="1" si="84"/>
        <v>2027</v>
      </c>
      <c r="H851" s="140">
        <f t="shared" ca="1" si="85"/>
        <v>46504</v>
      </c>
      <c r="I851" t="str">
        <f ca="1">IFERROR(IF(VLOOKUP($H851,Übersichtsblatt!$J$14:$M$24,2,FALSE)=0,"",VLOOKUP(H851,Übersichtsblatt!$J$14:$M$24,2,FALSE)),"")</f>
        <v/>
      </c>
      <c r="J851">
        <f t="shared" ca="1" si="81"/>
        <v>0</v>
      </c>
      <c r="K851">
        <v>9.5</v>
      </c>
    </row>
    <row r="852" spans="1:11">
      <c r="A852">
        <f t="shared" ca="1" si="82"/>
        <v>2027</v>
      </c>
      <c r="B852" s="140">
        <f t="shared" ca="1" si="83"/>
        <v>46505</v>
      </c>
      <c r="C852" t="str">
        <f ca="1">IFERROR(IF(VLOOKUP($B852,Übersichtsblatt!$J$64:$M$68,2,FALSE)=0,"",VLOOKUP($B852,Übersichtsblatt!$J$64:$M$68,2,FALSE)),"")</f>
        <v/>
      </c>
      <c r="D852">
        <f t="shared" ca="1" si="80"/>
        <v>0</v>
      </c>
      <c r="E852">
        <v>-9.5</v>
      </c>
      <c r="G852">
        <f t="shared" ca="1" si="84"/>
        <v>2027</v>
      </c>
      <c r="H852" s="140">
        <f t="shared" ca="1" si="85"/>
        <v>46505</v>
      </c>
      <c r="I852" t="str">
        <f ca="1">IFERROR(IF(VLOOKUP($H852,Übersichtsblatt!$J$14:$M$24,2,FALSE)=0,"",VLOOKUP(H852,Übersichtsblatt!$J$14:$M$24,2,FALSE)),"")</f>
        <v/>
      </c>
      <c r="J852">
        <f t="shared" ca="1" si="81"/>
        <v>0</v>
      </c>
      <c r="K852">
        <v>9.5</v>
      </c>
    </row>
    <row r="853" spans="1:11">
      <c r="A853">
        <f t="shared" ca="1" si="82"/>
        <v>2027</v>
      </c>
      <c r="B853" s="140">
        <f t="shared" ca="1" si="83"/>
        <v>46506</v>
      </c>
      <c r="C853" t="str">
        <f ca="1">IFERROR(IF(VLOOKUP($B853,Übersichtsblatt!$J$64:$M$68,2,FALSE)=0,"",VLOOKUP($B853,Übersichtsblatt!$J$64:$M$68,2,FALSE)),"")</f>
        <v/>
      </c>
      <c r="D853">
        <f t="shared" ca="1" si="80"/>
        <v>0</v>
      </c>
      <c r="E853">
        <v>-9.5</v>
      </c>
      <c r="G853">
        <f t="shared" ca="1" si="84"/>
        <v>2027</v>
      </c>
      <c r="H853" s="140">
        <f t="shared" ca="1" si="85"/>
        <v>46506</v>
      </c>
      <c r="I853" t="str">
        <f ca="1">IFERROR(IF(VLOOKUP($H853,Übersichtsblatt!$J$14:$M$24,2,FALSE)=0,"",VLOOKUP(H853,Übersichtsblatt!$J$14:$M$24,2,FALSE)),"")</f>
        <v/>
      </c>
      <c r="J853">
        <f t="shared" ca="1" si="81"/>
        <v>0</v>
      </c>
      <c r="K853">
        <v>9.5</v>
      </c>
    </row>
    <row r="854" spans="1:11">
      <c r="A854">
        <f t="shared" ca="1" si="82"/>
        <v>2027</v>
      </c>
      <c r="B854" s="140">
        <f t="shared" ca="1" si="83"/>
        <v>46507</v>
      </c>
      <c r="C854" t="str">
        <f ca="1">IFERROR(IF(VLOOKUP($B854,Übersichtsblatt!$J$64:$M$68,2,FALSE)=0,"",VLOOKUP($B854,Übersichtsblatt!$J$64:$M$68,2,FALSE)),"")</f>
        <v/>
      </c>
      <c r="D854">
        <f t="shared" ca="1" si="80"/>
        <v>0</v>
      </c>
      <c r="E854">
        <v>-9.5</v>
      </c>
      <c r="G854">
        <f t="shared" ca="1" si="84"/>
        <v>2027</v>
      </c>
      <c r="H854" s="140">
        <f t="shared" ca="1" si="85"/>
        <v>46507</v>
      </c>
      <c r="I854" t="str">
        <f ca="1">IFERROR(IF(VLOOKUP($H854,Übersichtsblatt!$J$14:$M$24,2,FALSE)=0,"",VLOOKUP(H854,Übersichtsblatt!$J$14:$M$24,2,FALSE)),"")</f>
        <v/>
      </c>
      <c r="J854">
        <f t="shared" ca="1" si="81"/>
        <v>0</v>
      </c>
      <c r="K854">
        <v>9.5</v>
      </c>
    </row>
    <row r="855" spans="1:11">
      <c r="A855">
        <f t="shared" ca="1" si="82"/>
        <v>2027</v>
      </c>
      <c r="B855" s="140">
        <f t="shared" ca="1" si="83"/>
        <v>46508</v>
      </c>
      <c r="C855" t="str">
        <f ca="1">IFERROR(IF(VLOOKUP($B855,Übersichtsblatt!$J$64:$M$68,2,FALSE)=0,"",VLOOKUP($B855,Übersichtsblatt!$J$64:$M$68,2,FALSE)),"")</f>
        <v/>
      </c>
      <c r="D855">
        <f t="shared" ca="1" si="80"/>
        <v>0</v>
      </c>
      <c r="E855">
        <v>-11.5</v>
      </c>
      <c r="G855">
        <f t="shared" ca="1" si="84"/>
        <v>2027</v>
      </c>
      <c r="H855" s="140">
        <f t="shared" ca="1" si="85"/>
        <v>46508</v>
      </c>
      <c r="I855" t="str">
        <f ca="1">IFERROR(IF(VLOOKUP($H855,Übersichtsblatt!$J$14:$M$24,2,FALSE)=0,"",VLOOKUP(H855,Übersichtsblatt!$J$14:$M$24,2,FALSE)),"")</f>
        <v/>
      </c>
      <c r="J855">
        <f t="shared" ca="1" si="81"/>
        <v>0</v>
      </c>
      <c r="K855">
        <v>11.5</v>
      </c>
    </row>
    <row r="856" spans="1:11">
      <c r="A856">
        <f t="shared" ca="1" si="82"/>
        <v>2027</v>
      </c>
      <c r="B856" s="140">
        <f t="shared" ca="1" si="83"/>
        <v>46509</v>
      </c>
      <c r="C856" t="str">
        <f ca="1">IFERROR(IF(VLOOKUP($B856,Übersichtsblatt!$J$64:$M$68,2,FALSE)=0,"",VLOOKUP($B856,Übersichtsblatt!$J$64:$M$68,2,FALSE)),"")</f>
        <v/>
      </c>
      <c r="D856">
        <f t="shared" ca="1" si="80"/>
        <v>0</v>
      </c>
      <c r="E856">
        <v>-11.5</v>
      </c>
      <c r="G856">
        <f t="shared" ca="1" si="84"/>
        <v>2027</v>
      </c>
      <c r="H856" s="140">
        <f t="shared" ca="1" si="85"/>
        <v>46509</v>
      </c>
      <c r="I856" t="str">
        <f ca="1">IFERROR(IF(VLOOKUP($H856,Übersichtsblatt!$J$14:$M$24,2,FALSE)=0,"",VLOOKUP(H856,Übersichtsblatt!$J$14:$M$24,2,FALSE)),"")</f>
        <v/>
      </c>
      <c r="J856">
        <f t="shared" ca="1" si="81"/>
        <v>0</v>
      </c>
      <c r="K856">
        <v>11.5</v>
      </c>
    </row>
    <row r="857" spans="1:11">
      <c r="A857">
        <f t="shared" ca="1" si="82"/>
        <v>2027</v>
      </c>
      <c r="B857" s="140">
        <f t="shared" ca="1" si="83"/>
        <v>46510</v>
      </c>
      <c r="C857" t="str">
        <f ca="1">IFERROR(IF(VLOOKUP($B857,Übersichtsblatt!$J$64:$M$68,2,FALSE)=0,"",VLOOKUP($B857,Übersichtsblatt!$J$64:$M$68,2,FALSE)),"")</f>
        <v/>
      </c>
      <c r="D857">
        <f t="shared" ca="1" si="80"/>
        <v>0</v>
      </c>
      <c r="E857">
        <v>-11.5</v>
      </c>
      <c r="G857">
        <f t="shared" ca="1" si="84"/>
        <v>2027</v>
      </c>
      <c r="H857" s="140">
        <f t="shared" ca="1" si="85"/>
        <v>46510</v>
      </c>
      <c r="I857" t="str">
        <f ca="1">IFERROR(IF(VLOOKUP($H857,Übersichtsblatt!$J$14:$M$24,2,FALSE)=0,"",VLOOKUP(H857,Übersichtsblatt!$J$14:$M$24,2,FALSE)),"")</f>
        <v/>
      </c>
      <c r="J857">
        <f t="shared" ca="1" si="81"/>
        <v>0</v>
      </c>
      <c r="K857">
        <v>11.5</v>
      </c>
    </row>
    <row r="858" spans="1:11">
      <c r="A858">
        <f t="shared" ca="1" si="82"/>
        <v>2027</v>
      </c>
      <c r="B858" s="140">
        <f t="shared" ca="1" si="83"/>
        <v>46511</v>
      </c>
      <c r="C858" t="str">
        <f ca="1">IFERROR(IF(VLOOKUP($B858,Übersichtsblatt!$J$64:$M$68,2,FALSE)=0,"",VLOOKUP($B858,Übersichtsblatt!$J$64:$M$68,2,FALSE)),"")</f>
        <v/>
      </c>
      <c r="D858">
        <f t="shared" ca="1" si="80"/>
        <v>0</v>
      </c>
      <c r="E858">
        <v>-11.5</v>
      </c>
      <c r="G858">
        <f t="shared" ca="1" si="84"/>
        <v>2027</v>
      </c>
      <c r="H858" s="140">
        <f t="shared" ca="1" si="85"/>
        <v>46511</v>
      </c>
      <c r="I858" t="str">
        <f ca="1">IFERROR(IF(VLOOKUP($H858,Übersichtsblatt!$J$14:$M$24,2,FALSE)=0,"",VLOOKUP(H858,Übersichtsblatt!$J$14:$M$24,2,FALSE)),"")</f>
        <v/>
      </c>
      <c r="J858">
        <f t="shared" ca="1" si="81"/>
        <v>0</v>
      </c>
      <c r="K858">
        <v>11.5</v>
      </c>
    </row>
    <row r="859" spans="1:11">
      <c r="A859">
        <f t="shared" ca="1" si="82"/>
        <v>2027</v>
      </c>
      <c r="B859" s="140">
        <f t="shared" ca="1" si="83"/>
        <v>46512</v>
      </c>
      <c r="C859" t="str">
        <f ca="1">IFERROR(IF(VLOOKUP($B859,Übersichtsblatt!$J$64:$M$68,2,FALSE)=0,"",VLOOKUP($B859,Übersichtsblatt!$J$64:$M$68,2,FALSE)),"")</f>
        <v/>
      </c>
      <c r="D859">
        <f t="shared" ca="1" si="80"/>
        <v>0</v>
      </c>
      <c r="E859">
        <v>-11.5</v>
      </c>
      <c r="G859">
        <f t="shared" ca="1" si="84"/>
        <v>2027</v>
      </c>
      <c r="H859" s="140">
        <f t="shared" ca="1" si="85"/>
        <v>46512</v>
      </c>
      <c r="I859" t="str">
        <f ca="1">IFERROR(IF(VLOOKUP($H859,Übersichtsblatt!$J$14:$M$24,2,FALSE)=0,"",VLOOKUP(H859,Übersichtsblatt!$J$14:$M$24,2,FALSE)),"")</f>
        <v/>
      </c>
      <c r="J859">
        <f t="shared" ca="1" si="81"/>
        <v>0</v>
      </c>
      <c r="K859">
        <v>11.5</v>
      </c>
    </row>
    <row r="860" spans="1:11">
      <c r="A860">
        <f t="shared" ca="1" si="82"/>
        <v>2027</v>
      </c>
      <c r="B860" s="140">
        <f t="shared" ca="1" si="83"/>
        <v>46513</v>
      </c>
      <c r="C860" t="str">
        <f ca="1">IFERROR(IF(VLOOKUP($B860,Übersichtsblatt!$J$64:$M$68,2,FALSE)=0,"",VLOOKUP($B860,Übersichtsblatt!$J$64:$M$68,2,FALSE)),"")</f>
        <v/>
      </c>
      <c r="D860">
        <f t="shared" ca="1" si="80"/>
        <v>0</v>
      </c>
      <c r="E860">
        <v>-11.5</v>
      </c>
      <c r="G860">
        <f t="shared" ca="1" si="84"/>
        <v>2027</v>
      </c>
      <c r="H860" s="140">
        <f t="shared" ca="1" si="85"/>
        <v>46513</v>
      </c>
      <c r="I860" t="str">
        <f ca="1">IFERROR(IF(VLOOKUP($H860,Übersichtsblatt!$J$14:$M$24,2,FALSE)=0,"",VLOOKUP(H860,Übersichtsblatt!$J$14:$M$24,2,FALSE)),"")</f>
        <v/>
      </c>
      <c r="J860">
        <f t="shared" ca="1" si="81"/>
        <v>0</v>
      </c>
      <c r="K860">
        <v>11.5</v>
      </c>
    </row>
    <row r="861" spans="1:11">
      <c r="A861">
        <f t="shared" ca="1" si="82"/>
        <v>2027</v>
      </c>
      <c r="B861" s="140">
        <f t="shared" ca="1" si="83"/>
        <v>46514</v>
      </c>
      <c r="C861" t="str">
        <f ca="1">IFERROR(IF(VLOOKUP($B861,Übersichtsblatt!$J$64:$M$68,2,FALSE)=0,"",VLOOKUP($B861,Übersichtsblatt!$J$64:$M$68,2,FALSE)),"")</f>
        <v/>
      </c>
      <c r="D861">
        <f t="shared" ca="1" si="80"/>
        <v>0</v>
      </c>
      <c r="E861">
        <v>-11.5</v>
      </c>
      <c r="G861">
        <f t="shared" ca="1" si="84"/>
        <v>2027</v>
      </c>
      <c r="H861" s="140">
        <f t="shared" ca="1" si="85"/>
        <v>46514</v>
      </c>
      <c r="I861" t="str">
        <f ca="1">IFERROR(IF(VLOOKUP($H861,Übersichtsblatt!$J$14:$M$24,2,FALSE)=0,"",VLOOKUP(H861,Übersichtsblatt!$J$14:$M$24,2,FALSE)),"")</f>
        <v/>
      </c>
      <c r="J861">
        <f t="shared" ca="1" si="81"/>
        <v>0</v>
      </c>
      <c r="K861">
        <v>11.5</v>
      </c>
    </row>
    <row r="862" spans="1:11">
      <c r="A862">
        <f t="shared" ca="1" si="82"/>
        <v>2027</v>
      </c>
      <c r="B862" s="140">
        <f t="shared" ca="1" si="83"/>
        <v>46515</v>
      </c>
      <c r="C862" t="str">
        <f ca="1">IFERROR(IF(VLOOKUP($B862,Übersichtsblatt!$J$64:$M$68,2,FALSE)=0,"",VLOOKUP($B862,Übersichtsblatt!$J$64:$M$68,2,FALSE)),"")</f>
        <v/>
      </c>
      <c r="D862">
        <f t="shared" ca="1" si="80"/>
        <v>0</v>
      </c>
      <c r="E862">
        <v>-11.5</v>
      </c>
      <c r="G862">
        <f t="shared" ca="1" si="84"/>
        <v>2027</v>
      </c>
      <c r="H862" s="140">
        <f t="shared" ca="1" si="85"/>
        <v>46515</v>
      </c>
      <c r="I862" t="str">
        <f ca="1">IFERROR(IF(VLOOKUP($H862,Übersichtsblatt!$J$14:$M$24,2,FALSE)=0,"",VLOOKUP(H862,Übersichtsblatt!$J$14:$M$24,2,FALSE)),"")</f>
        <v/>
      </c>
      <c r="J862">
        <f t="shared" ca="1" si="81"/>
        <v>0</v>
      </c>
      <c r="K862">
        <v>11.5</v>
      </c>
    </row>
    <row r="863" spans="1:11">
      <c r="A863">
        <f t="shared" ca="1" si="82"/>
        <v>2027</v>
      </c>
      <c r="B863" s="140">
        <f t="shared" ca="1" si="83"/>
        <v>46516</v>
      </c>
      <c r="C863" t="str">
        <f ca="1">IFERROR(IF(VLOOKUP($B863,Übersichtsblatt!$J$64:$M$68,2,FALSE)=0,"",VLOOKUP($B863,Übersichtsblatt!$J$64:$M$68,2,FALSE)),"")</f>
        <v/>
      </c>
      <c r="D863">
        <f t="shared" ca="1" si="80"/>
        <v>0</v>
      </c>
      <c r="E863">
        <v>-11.5</v>
      </c>
      <c r="G863">
        <f t="shared" ca="1" si="84"/>
        <v>2027</v>
      </c>
      <c r="H863" s="140">
        <f t="shared" ca="1" si="85"/>
        <v>46516</v>
      </c>
      <c r="I863" t="str">
        <f ca="1">IFERROR(IF(VLOOKUP($H863,Übersichtsblatt!$J$14:$M$24,2,FALSE)=0,"",VLOOKUP(H863,Übersichtsblatt!$J$14:$M$24,2,FALSE)),"")</f>
        <v/>
      </c>
      <c r="J863">
        <f t="shared" ca="1" si="81"/>
        <v>0</v>
      </c>
      <c r="K863">
        <v>11.5</v>
      </c>
    </row>
    <row r="864" spans="1:11">
      <c r="A864">
        <f t="shared" ca="1" si="82"/>
        <v>2027</v>
      </c>
      <c r="B864" s="140">
        <f t="shared" ca="1" si="83"/>
        <v>46517</v>
      </c>
      <c r="C864" t="str">
        <f ca="1">IFERROR(IF(VLOOKUP($B864,Übersichtsblatt!$J$64:$M$68,2,FALSE)=0,"",VLOOKUP($B864,Übersichtsblatt!$J$64:$M$68,2,FALSE)),"")</f>
        <v/>
      </c>
      <c r="D864">
        <f t="shared" ca="1" si="80"/>
        <v>0</v>
      </c>
      <c r="E864">
        <v>-11.5</v>
      </c>
      <c r="G864">
        <f t="shared" ca="1" si="84"/>
        <v>2027</v>
      </c>
      <c r="H864" s="140">
        <f t="shared" ca="1" si="85"/>
        <v>46517</v>
      </c>
      <c r="I864" t="str">
        <f ca="1">IFERROR(IF(VLOOKUP($H864,Übersichtsblatt!$J$14:$M$24,2,FALSE)=0,"",VLOOKUP(H864,Übersichtsblatt!$J$14:$M$24,2,FALSE)),"")</f>
        <v/>
      </c>
      <c r="J864">
        <f t="shared" ca="1" si="81"/>
        <v>0</v>
      </c>
      <c r="K864">
        <v>11.5</v>
      </c>
    </row>
    <row r="865" spans="1:11">
      <c r="A865">
        <f t="shared" ca="1" si="82"/>
        <v>2027</v>
      </c>
      <c r="B865" s="140">
        <f t="shared" ca="1" si="83"/>
        <v>46518</v>
      </c>
      <c r="C865" t="str">
        <f ca="1">IFERROR(IF(VLOOKUP($B865,Übersichtsblatt!$J$64:$M$68,2,FALSE)=0,"",VLOOKUP($B865,Übersichtsblatt!$J$64:$M$68,2,FALSE)),"")</f>
        <v/>
      </c>
      <c r="D865">
        <f t="shared" ca="1" si="80"/>
        <v>0</v>
      </c>
      <c r="E865">
        <v>-11.5</v>
      </c>
      <c r="G865">
        <f t="shared" ca="1" si="84"/>
        <v>2027</v>
      </c>
      <c r="H865" s="140">
        <f t="shared" ca="1" si="85"/>
        <v>46518</v>
      </c>
      <c r="I865" t="str">
        <f ca="1">IFERROR(IF(VLOOKUP($H865,Übersichtsblatt!$J$14:$M$24,2,FALSE)=0,"",VLOOKUP(H865,Übersichtsblatt!$J$14:$M$24,2,FALSE)),"")</f>
        <v/>
      </c>
      <c r="J865">
        <f t="shared" ca="1" si="81"/>
        <v>0</v>
      </c>
      <c r="K865">
        <v>11.5</v>
      </c>
    </row>
    <row r="866" spans="1:11">
      <c r="A866">
        <f t="shared" ca="1" si="82"/>
        <v>2027</v>
      </c>
      <c r="B866" s="140">
        <f t="shared" ca="1" si="83"/>
        <v>46519</v>
      </c>
      <c r="C866" t="str">
        <f ca="1">IFERROR(IF(VLOOKUP($B866,Übersichtsblatt!$J$64:$M$68,2,FALSE)=0,"",VLOOKUP($B866,Übersichtsblatt!$J$64:$M$68,2,FALSE)),"")</f>
        <v/>
      </c>
      <c r="D866">
        <f t="shared" ca="1" si="80"/>
        <v>0</v>
      </c>
      <c r="E866">
        <v>-11.5</v>
      </c>
      <c r="G866">
        <f t="shared" ca="1" si="84"/>
        <v>2027</v>
      </c>
      <c r="H866" s="140">
        <f t="shared" ca="1" si="85"/>
        <v>46519</v>
      </c>
      <c r="I866" t="str">
        <f ca="1">IFERROR(IF(VLOOKUP($H866,Übersichtsblatt!$J$14:$M$24,2,FALSE)=0,"",VLOOKUP(H866,Übersichtsblatt!$J$14:$M$24,2,FALSE)),"")</f>
        <v/>
      </c>
      <c r="J866">
        <f t="shared" ca="1" si="81"/>
        <v>0</v>
      </c>
      <c r="K866">
        <v>11.5</v>
      </c>
    </row>
    <row r="867" spans="1:11">
      <c r="A867">
        <f t="shared" ca="1" si="82"/>
        <v>2027</v>
      </c>
      <c r="B867" s="140">
        <f t="shared" ca="1" si="83"/>
        <v>46520</v>
      </c>
      <c r="C867" t="str">
        <f ca="1">IFERROR(IF(VLOOKUP($B867,Übersichtsblatt!$J$64:$M$68,2,FALSE)=0,"",VLOOKUP($B867,Übersichtsblatt!$J$64:$M$68,2,FALSE)),"")</f>
        <v/>
      </c>
      <c r="D867">
        <f t="shared" ca="1" si="80"/>
        <v>0</v>
      </c>
      <c r="E867">
        <v>-11.5</v>
      </c>
      <c r="G867">
        <f t="shared" ca="1" si="84"/>
        <v>2027</v>
      </c>
      <c r="H867" s="140">
        <f t="shared" ca="1" si="85"/>
        <v>46520</v>
      </c>
      <c r="I867" t="str">
        <f ca="1">IFERROR(IF(VLOOKUP($H867,Übersichtsblatt!$J$14:$M$24,2,FALSE)=0,"",VLOOKUP(H867,Übersichtsblatt!$J$14:$M$24,2,FALSE)),"")</f>
        <v/>
      </c>
      <c r="J867">
        <f t="shared" ca="1" si="81"/>
        <v>0</v>
      </c>
      <c r="K867">
        <v>11.5</v>
      </c>
    </row>
    <row r="868" spans="1:11">
      <c r="A868">
        <f t="shared" ca="1" si="82"/>
        <v>2027</v>
      </c>
      <c r="B868" s="140">
        <f t="shared" ca="1" si="83"/>
        <v>46521</v>
      </c>
      <c r="C868" t="str">
        <f ca="1">IFERROR(IF(VLOOKUP($B868,Übersichtsblatt!$J$64:$M$68,2,FALSE)=0,"",VLOOKUP($B868,Übersichtsblatt!$J$64:$M$68,2,FALSE)),"")</f>
        <v/>
      </c>
      <c r="D868">
        <f t="shared" ca="1" si="80"/>
        <v>0</v>
      </c>
      <c r="E868">
        <v>-11.5</v>
      </c>
      <c r="G868">
        <f t="shared" ca="1" si="84"/>
        <v>2027</v>
      </c>
      <c r="H868" s="140">
        <f t="shared" ca="1" si="85"/>
        <v>46521</v>
      </c>
      <c r="I868" t="str">
        <f ca="1">IFERROR(IF(VLOOKUP($H868,Übersichtsblatt!$J$14:$M$24,2,FALSE)=0,"",VLOOKUP(H868,Übersichtsblatt!$J$14:$M$24,2,FALSE)),"")</f>
        <v/>
      </c>
      <c r="J868">
        <f t="shared" ca="1" si="81"/>
        <v>0</v>
      </c>
      <c r="K868">
        <v>11.5</v>
      </c>
    </row>
    <row r="869" spans="1:11">
      <c r="A869">
        <f t="shared" ca="1" si="82"/>
        <v>2027</v>
      </c>
      <c r="B869" s="140">
        <f t="shared" ca="1" si="83"/>
        <v>46522</v>
      </c>
      <c r="C869" t="str">
        <f ca="1">IFERROR(IF(VLOOKUP($B869,Übersichtsblatt!$J$64:$M$68,2,FALSE)=0,"",VLOOKUP($B869,Übersichtsblatt!$J$64:$M$68,2,FALSE)),"")</f>
        <v/>
      </c>
      <c r="D869">
        <f t="shared" ca="1" si="80"/>
        <v>0</v>
      </c>
      <c r="E869">
        <v>-11.5</v>
      </c>
      <c r="G869">
        <f t="shared" ca="1" si="84"/>
        <v>2027</v>
      </c>
      <c r="H869" s="140">
        <f t="shared" ca="1" si="85"/>
        <v>46522</v>
      </c>
      <c r="I869" t="str">
        <f ca="1">IFERROR(IF(VLOOKUP($H869,Übersichtsblatt!$J$14:$M$24,2,FALSE)=0,"",VLOOKUP(H869,Übersichtsblatt!$J$14:$M$24,2,FALSE)),"")</f>
        <v/>
      </c>
      <c r="J869">
        <f t="shared" ca="1" si="81"/>
        <v>0</v>
      </c>
      <c r="K869">
        <v>11.5</v>
      </c>
    </row>
    <row r="870" spans="1:11">
      <c r="A870">
        <f t="shared" ca="1" si="82"/>
        <v>2027</v>
      </c>
      <c r="B870" s="140">
        <f t="shared" ca="1" si="83"/>
        <v>46523</v>
      </c>
      <c r="C870" t="str">
        <f ca="1">IFERROR(IF(VLOOKUP($B870,Übersichtsblatt!$J$64:$M$68,2,FALSE)=0,"",VLOOKUP($B870,Übersichtsblatt!$J$64:$M$68,2,FALSE)),"")</f>
        <v/>
      </c>
      <c r="D870">
        <f t="shared" ca="1" si="80"/>
        <v>0</v>
      </c>
      <c r="E870">
        <v>-11.5</v>
      </c>
      <c r="G870">
        <f t="shared" ca="1" si="84"/>
        <v>2027</v>
      </c>
      <c r="H870" s="140">
        <f t="shared" ca="1" si="85"/>
        <v>46523</v>
      </c>
      <c r="I870" t="str">
        <f ca="1">IFERROR(IF(VLOOKUP($H870,Übersichtsblatt!$J$14:$M$24,2,FALSE)=0,"",VLOOKUP(H870,Übersichtsblatt!$J$14:$M$24,2,FALSE)),"")</f>
        <v/>
      </c>
      <c r="J870">
        <f t="shared" ca="1" si="81"/>
        <v>0</v>
      </c>
      <c r="K870">
        <v>11.5</v>
      </c>
    </row>
    <row r="871" spans="1:11">
      <c r="A871">
        <f t="shared" ca="1" si="82"/>
        <v>2027</v>
      </c>
      <c r="B871" s="140">
        <f t="shared" ca="1" si="83"/>
        <v>46524</v>
      </c>
      <c r="C871" t="str">
        <f ca="1">IFERROR(IF(VLOOKUP($B871,Übersichtsblatt!$J$64:$M$68,2,FALSE)=0,"",VLOOKUP($B871,Übersichtsblatt!$J$64:$M$68,2,FALSE)),"")</f>
        <v/>
      </c>
      <c r="D871">
        <f t="shared" ca="1" si="80"/>
        <v>0</v>
      </c>
      <c r="E871">
        <v>-11.5</v>
      </c>
      <c r="G871">
        <f t="shared" ca="1" si="84"/>
        <v>2027</v>
      </c>
      <c r="H871" s="140">
        <f t="shared" ca="1" si="85"/>
        <v>46524</v>
      </c>
      <c r="I871" t="str">
        <f ca="1">IFERROR(IF(VLOOKUP($H871,Übersichtsblatt!$J$14:$M$24,2,FALSE)=0,"",VLOOKUP(H871,Übersichtsblatt!$J$14:$M$24,2,FALSE)),"")</f>
        <v/>
      </c>
      <c r="J871">
        <f t="shared" ca="1" si="81"/>
        <v>0</v>
      </c>
      <c r="K871">
        <v>11.5</v>
      </c>
    </row>
    <row r="872" spans="1:11">
      <c r="A872">
        <f t="shared" ca="1" si="82"/>
        <v>2027</v>
      </c>
      <c r="B872" s="140">
        <f t="shared" ca="1" si="83"/>
        <v>46525</v>
      </c>
      <c r="C872" t="str">
        <f ca="1">IFERROR(IF(VLOOKUP($B872,Übersichtsblatt!$J$64:$M$68,2,FALSE)=0,"",VLOOKUP($B872,Übersichtsblatt!$J$64:$M$68,2,FALSE)),"")</f>
        <v/>
      </c>
      <c r="D872">
        <f t="shared" ca="1" si="80"/>
        <v>0</v>
      </c>
      <c r="E872">
        <v>-11.5</v>
      </c>
      <c r="G872">
        <f t="shared" ca="1" si="84"/>
        <v>2027</v>
      </c>
      <c r="H872" s="140">
        <f t="shared" ca="1" si="85"/>
        <v>46525</v>
      </c>
      <c r="I872" t="str">
        <f ca="1">IFERROR(IF(VLOOKUP($H872,Übersichtsblatt!$J$14:$M$24,2,FALSE)=0,"",VLOOKUP(H872,Übersichtsblatt!$J$14:$M$24,2,FALSE)),"")</f>
        <v/>
      </c>
      <c r="J872">
        <f t="shared" ca="1" si="81"/>
        <v>0</v>
      </c>
      <c r="K872">
        <v>11.5</v>
      </c>
    </row>
    <row r="873" spans="1:11">
      <c r="A873">
        <f t="shared" ca="1" si="82"/>
        <v>2027</v>
      </c>
      <c r="B873" s="140">
        <f t="shared" ca="1" si="83"/>
        <v>46526</v>
      </c>
      <c r="C873" t="str">
        <f ca="1">IFERROR(IF(VLOOKUP($B873,Übersichtsblatt!$J$64:$M$68,2,FALSE)=0,"",VLOOKUP($B873,Übersichtsblatt!$J$64:$M$68,2,FALSE)),"")</f>
        <v/>
      </c>
      <c r="D873">
        <f t="shared" ca="1" si="80"/>
        <v>0</v>
      </c>
      <c r="E873">
        <v>-11.5</v>
      </c>
      <c r="G873">
        <f t="shared" ca="1" si="84"/>
        <v>2027</v>
      </c>
      <c r="H873" s="140">
        <f t="shared" ca="1" si="85"/>
        <v>46526</v>
      </c>
      <c r="I873" t="str">
        <f ca="1">IFERROR(IF(VLOOKUP($H873,Übersichtsblatt!$J$14:$M$24,2,FALSE)=0,"",VLOOKUP(H873,Übersichtsblatt!$J$14:$M$24,2,FALSE)),"")</f>
        <v/>
      </c>
      <c r="J873">
        <f t="shared" ca="1" si="81"/>
        <v>0</v>
      </c>
      <c r="K873">
        <v>11.5</v>
      </c>
    </row>
    <row r="874" spans="1:11">
      <c r="A874">
        <f t="shared" ca="1" si="82"/>
        <v>2027</v>
      </c>
      <c r="B874" s="140">
        <f t="shared" ca="1" si="83"/>
        <v>46527</v>
      </c>
      <c r="C874" t="str">
        <f ca="1">IFERROR(IF(VLOOKUP($B874,Übersichtsblatt!$J$64:$M$68,2,FALSE)=0,"",VLOOKUP($B874,Übersichtsblatt!$J$64:$M$68,2,FALSE)),"")</f>
        <v/>
      </c>
      <c r="D874">
        <f t="shared" ca="1" si="80"/>
        <v>0</v>
      </c>
      <c r="E874">
        <v>-11.5</v>
      </c>
      <c r="G874">
        <f t="shared" ca="1" si="84"/>
        <v>2027</v>
      </c>
      <c r="H874" s="140">
        <f t="shared" ca="1" si="85"/>
        <v>46527</v>
      </c>
      <c r="I874" t="str">
        <f ca="1">IFERROR(IF(VLOOKUP($H874,Übersichtsblatt!$J$14:$M$24,2,FALSE)=0,"",VLOOKUP(H874,Übersichtsblatt!$J$14:$M$24,2,FALSE)),"")</f>
        <v/>
      </c>
      <c r="J874">
        <f t="shared" ca="1" si="81"/>
        <v>0</v>
      </c>
      <c r="K874">
        <v>11.5</v>
      </c>
    </row>
    <row r="875" spans="1:11">
      <c r="A875">
        <f t="shared" ca="1" si="82"/>
        <v>2027</v>
      </c>
      <c r="B875" s="140">
        <f t="shared" ca="1" si="83"/>
        <v>46528</v>
      </c>
      <c r="C875" t="str">
        <f ca="1">IFERROR(IF(VLOOKUP($B875,Übersichtsblatt!$J$64:$M$68,2,FALSE)=0,"",VLOOKUP($B875,Übersichtsblatt!$J$64:$M$68,2,FALSE)),"")</f>
        <v/>
      </c>
      <c r="D875">
        <f t="shared" ca="1" si="80"/>
        <v>0</v>
      </c>
      <c r="E875">
        <v>-11.5</v>
      </c>
      <c r="G875">
        <f t="shared" ca="1" si="84"/>
        <v>2027</v>
      </c>
      <c r="H875" s="140">
        <f t="shared" ca="1" si="85"/>
        <v>46528</v>
      </c>
      <c r="I875" t="str">
        <f ca="1">IFERROR(IF(VLOOKUP($H875,Übersichtsblatt!$J$14:$M$24,2,FALSE)=0,"",VLOOKUP(H875,Übersichtsblatt!$J$14:$M$24,2,FALSE)),"")</f>
        <v/>
      </c>
      <c r="J875">
        <f t="shared" ca="1" si="81"/>
        <v>0</v>
      </c>
      <c r="K875">
        <v>11.5</v>
      </c>
    </row>
    <row r="876" spans="1:11">
      <c r="A876">
        <f t="shared" ca="1" si="82"/>
        <v>2027</v>
      </c>
      <c r="B876" s="140">
        <f t="shared" ca="1" si="83"/>
        <v>46529</v>
      </c>
      <c r="C876" t="str">
        <f ca="1">IFERROR(IF(VLOOKUP($B876,Übersichtsblatt!$J$64:$M$68,2,FALSE)=0,"",VLOOKUP($B876,Übersichtsblatt!$J$64:$M$68,2,FALSE)),"")</f>
        <v/>
      </c>
      <c r="D876">
        <f t="shared" ca="1" si="80"/>
        <v>0</v>
      </c>
      <c r="E876">
        <v>-11.5</v>
      </c>
      <c r="G876">
        <f t="shared" ca="1" si="84"/>
        <v>2027</v>
      </c>
      <c r="H876" s="140">
        <f t="shared" ca="1" si="85"/>
        <v>46529</v>
      </c>
      <c r="I876" t="str">
        <f ca="1">IFERROR(IF(VLOOKUP($H876,Übersichtsblatt!$J$14:$M$24,2,FALSE)=0,"",VLOOKUP(H876,Übersichtsblatt!$J$14:$M$24,2,FALSE)),"")</f>
        <v/>
      </c>
      <c r="J876">
        <f t="shared" ca="1" si="81"/>
        <v>0</v>
      </c>
      <c r="K876">
        <v>11.5</v>
      </c>
    </row>
    <row r="877" spans="1:11">
      <c r="A877">
        <f t="shared" ca="1" si="82"/>
        <v>2027</v>
      </c>
      <c r="B877" s="140">
        <f t="shared" ca="1" si="83"/>
        <v>46530</v>
      </c>
      <c r="C877" t="str">
        <f ca="1">IFERROR(IF(VLOOKUP($B877,Übersichtsblatt!$J$64:$M$68,2,FALSE)=0,"",VLOOKUP($B877,Übersichtsblatt!$J$64:$M$68,2,FALSE)),"")</f>
        <v/>
      </c>
      <c r="D877">
        <f t="shared" ca="1" si="80"/>
        <v>0</v>
      </c>
      <c r="E877">
        <v>-11.5</v>
      </c>
      <c r="G877">
        <f t="shared" ca="1" si="84"/>
        <v>2027</v>
      </c>
      <c r="H877" s="140">
        <f t="shared" ca="1" si="85"/>
        <v>46530</v>
      </c>
      <c r="I877" t="str">
        <f ca="1">IFERROR(IF(VLOOKUP($H877,Übersichtsblatt!$J$14:$M$24,2,FALSE)=0,"",VLOOKUP(H877,Übersichtsblatt!$J$14:$M$24,2,FALSE)),"")</f>
        <v/>
      </c>
      <c r="J877">
        <f t="shared" ca="1" si="81"/>
        <v>0</v>
      </c>
      <c r="K877">
        <v>11.5</v>
      </c>
    </row>
    <row r="878" spans="1:11">
      <c r="A878">
        <f t="shared" ca="1" si="82"/>
        <v>2027</v>
      </c>
      <c r="B878" s="140">
        <f t="shared" ca="1" si="83"/>
        <v>46531</v>
      </c>
      <c r="C878" t="str">
        <f ca="1">IFERROR(IF(VLOOKUP($B878,Übersichtsblatt!$J$64:$M$68,2,FALSE)=0,"",VLOOKUP($B878,Übersichtsblatt!$J$64:$M$68,2,FALSE)),"")</f>
        <v/>
      </c>
      <c r="D878">
        <f t="shared" ca="1" si="80"/>
        <v>0</v>
      </c>
      <c r="E878">
        <v>-11.5</v>
      </c>
      <c r="G878">
        <f t="shared" ca="1" si="84"/>
        <v>2027</v>
      </c>
      <c r="H878" s="140">
        <f t="shared" ca="1" si="85"/>
        <v>46531</v>
      </c>
      <c r="I878" t="str">
        <f ca="1">IFERROR(IF(VLOOKUP($H878,Übersichtsblatt!$J$14:$M$24,2,FALSE)=0,"",VLOOKUP(H878,Übersichtsblatt!$J$14:$M$24,2,FALSE)),"")</f>
        <v/>
      </c>
      <c r="J878">
        <f t="shared" ca="1" si="81"/>
        <v>0</v>
      </c>
      <c r="K878">
        <v>11.5</v>
      </c>
    </row>
    <row r="879" spans="1:11">
      <c r="A879">
        <f t="shared" ca="1" si="82"/>
        <v>2027</v>
      </c>
      <c r="B879" s="140">
        <f t="shared" ca="1" si="83"/>
        <v>46532</v>
      </c>
      <c r="C879" t="str">
        <f ca="1">IFERROR(IF(VLOOKUP($B879,Übersichtsblatt!$J$64:$M$68,2,FALSE)=0,"",VLOOKUP($B879,Übersichtsblatt!$J$64:$M$68,2,FALSE)),"")</f>
        <v/>
      </c>
      <c r="D879">
        <f t="shared" ca="1" si="80"/>
        <v>0</v>
      </c>
      <c r="E879">
        <v>-11.5</v>
      </c>
      <c r="G879">
        <f t="shared" ca="1" si="84"/>
        <v>2027</v>
      </c>
      <c r="H879" s="140">
        <f t="shared" ca="1" si="85"/>
        <v>46532</v>
      </c>
      <c r="I879" t="str">
        <f ca="1">IFERROR(IF(VLOOKUP($H879,Übersichtsblatt!$J$14:$M$24,2,FALSE)=0,"",VLOOKUP(H879,Übersichtsblatt!$J$14:$M$24,2,FALSE)),"")</f>
        <v/>
      </c>
      <c r="J879">
        <f t="shared" ca="1" si="81"/>
        <v>0</v>
      </c>
      <c r="K879">
        <v>11.5</v>
      </c>
    </row>
    <row r="880" spans="1:11">
      <c r="A880">
        <f t="shared" ca="1" si="82"/>
        <v>2027</v>
      </c>
      <c r="B880" s="140">
        <f t="shared" ca="1" si="83"/>
        <v>46533</v>
      </c>
      <c r="C880" t="str">
        <f ca="1">IFERROR(IF(VLOOKUP($B880,Übersichtsblatt!$J$64:$M$68,2,FALSE)=0,"",VLOOKUP($B880,Übersichtsblatt!$J$64:$M$68,2,FALSE)),"")</f>
        <v/>
      </c>
      <c r="D880">
        <f t="shared" ca="1" si="80"/>
        <v>0</v>
      </c>
      <c r="E880">
        <v>-11.5</v>
      </c>
      <c r="G880">
        <f t="shared" ca="1" si="84"/>
        <v>2027</v>
      </c>
      <c r="H880" s="140">
        <f t="shared" ca="1" si="85"/>
        <v>46533</v>
      </c>
      <c r="I880" t="str">
        <f ca="1">IFERROR(IF(VLOOKUP($H880,Übersichtsblatt!$J$14:$M$24,2,FALSE)=0,"",VLOOKUP(H880,Übersichtsblatt!$J$14:$M$24,2,FALSE)),"")</f>
        <v/>
      </c>
      <c r="J880">
        <f t="shared" ca="1" si="81"/>
        <v>0</v>
      </c>
      <c r="K880">
        <v>11.5</v>
      </c>
    </row>
    <row r="881" spans="1:11">
      <c r="A881">
        <f t="shared" ca="1" si="82"/>
        <v>2027</v>
      </c>
      <c r="B881" s="140">
        <f t="shared" ca="1" si="83"/>
        <v>46534</v>
      </c>
      <c r="C881" t="str">
        <f ca="1">IFERROR(IF(VLOOKUP($B881,Übersichtsblatt!$J$64:$M$68,2,FALSE)=0,"",VLOOKUP($B881,Übersichtsblatt!$J$64:$M$68,2,FALSE)),"")</f>
        <v/>
      </c>
      <c r="D881">
        <f t="shared" ca="1" si="80"/>
        <v>0</v>
      </c>
      <c r="E881">
        <v>-11.5</v>
      </c>
      <c r="G881">
        <f t="shared" ca="1" si="84"/>
        <v>2027</v>
      </c>
      <c r="H881" s="140">
        <f t="shared" ca="1" si="85"/>
        <v>46534</v>
      </c>
      <c r="I881" t="str">
        <f ca="1">IFERROR(IF(VLOOKUP($H881,Übersichtsblatt!$J$14:$M$24,2,FALSE)=0,"",VLOOKUP(H881,Übersichtsblatt!$J$14:$M$24,2,FALSE)),"")</f>
        <v/>
      </c>
      <c r="J881">
        <f t="shared" ca="1" si="81"/>
        <v>0</v>
      </c>
      <c r="K881">
        <v>11.5</v>
      </c>
    </row>
    <row r="882" spans="1:11">
      <c r="A882">
        <f t="shared" ca="1" si="82"/>
        <v>2027</v>
      </c>
      <c r="B882" s="140">
        <f t="shared" ca="1" si="83"/>
        <v>46535</v>
      </c>
      <c r="C882" t="str">
        <f ca="1">IFERROR(IF(VLOOKUP($B882,Übersichtsblatt!$J$64:$M$68,2,FALSE)=0,"",VLOOKUP($B882,Übersichtsblatt!$J$64:$M$68,2,FALSE)),"")</f>
        <v/>
      </c>
      <c r="D882">
        <f t="shared" ca="1" si="80"/>
        <v>0</v>
      </c>
      <c r="E882">
        <v>-11.5</v>
      </c>
      <c r="G882">
        <f t="shared" ca="1" si="84"/>
        <v>2027</v>
      </c>
      <c r="H882" s="140">
        <f t="shared" ca="1" si="85"/>
        <v>46535</v>
      </c>
      <c r="I882" t="str">
        <f ca="1">IFERROR(IF(VLOOKUP($H882,Übersichtsblatt!$J$14:$M$24,2,FALSE)=0,"",VLOOKUP(H882,Übersichtsblatt!$J$14:$M$24,2,FALSE)),"")</f>
        <v/>
      </c>
      <c r="J882">
        <f t="shared" ca="1" si="81"/>
        <v>0</v>
      </c>
      <c r="K882">
        <v>11.5</v>
      </c>
    </row>
    <row r="883" spans="1:11">
      <c r="A883">
        <f t="shared" ca="1" si="82"/>
        <v>2027</v>
      </c>
      <c r="B883" s="140">
        <f t="shared" ca="1" si="83"/>
        <v>46536</v>
      </c>
      <c r="C883" t="str">
        <f ca="1">IFERROR(IF(VLOOKUP($B883,Übersichtsblatt!$J$64:$M$68,2,FALSE)=0,"",VLOOKUP($B883,Übersichtsblatt!$J$64:$M$68,2,FALSE)),"")</f>
        <v/>
      </c>
      <c r="D883">
        <f t="shared" ca="1" si="80"/>
        <v>0</v>
      </c>
      <c r="E883">
        <v>-11.5</v>
      </c>
      <c r="G883">
        <f t="shared" ca="1" si="84"/>
        <v>2027</v>
      </c>
      <c r="H883" s="140">
        <f t="shared" ca="1" si="85"/>
        <v>46536</v>
      </c>
      <c r="I883" t="str">
        <f ca="1">IFERROR(IF(VLOOKUP($H883,Übersichtsblatt!$J$14:$M$24,2,FALSE)=0,"",VLOOKUP(H883,Übersichtsblatt!$J$14:$M$24,2,FALSE)),"")</f>
        <v/>
      </c>
      <c r="J883">
        <f t="shared" ca="1" si="81"/>
        <v>0</v>
      </c>
      <c r="K883">
        <v>11.5</v>
      </c>
    </row>
    <row r="884" spans="1:11">
      <c r="A884">
        <f t="shared" ca="1" si="82"/>
        <v>2027</v>
      </c>
      <c r="B884" s="140">
        <f t="shared" ca="1" si="83"/>
        <v>46537</v>
      </c>
      <c r="C884" t="str">
        <f ca="1">IFERROR(IF(VLOOKUP($B884,Übersichtsblatt!$J$64:$M$68,2,FALSE)=0,"",VLOOKUP($B884,Übersichtsblatt!$J$64:$M$68,2,FALSE)),"")</f>
        <v/>
      </c>
      <c r="D884">
        <f t="shared" ca="1" si="80"/>
        <v>0</v>
      </c>
      <c r="E884">
        <v>-11.5</v>
      </c>
      <c r="G884">
        <f t="shared" ca="1" si="84"/>
        <v>2027</v>
      </c>
      <c r="H884" s="140">
        <f t="shared" ca="1" si="85"/>
        <v>46537</v>
      </c>
      <c r="I884" t="str">
        <f ca="1">IFERROR(IF(VLOOKUP($H884,Übersichtsblatt!$J$14:$M$24,2,FALSE)=0,"",VLOOKUP(H884,Übersichtsblatt!$J$14:$M$24,2,FALSE)),"")</f>
        <v/>
      </c>
      <c r="J884">
        <f t="shared" ca="1" si="81"/>
        <v>0</v>
      </c>
      <c r="K884">
        <v>11.5</v>
      </c>
    </row>
    <row r="885" spans="1:11">
      <c r="A885">
        <f t="shared" ca="1" si="82"/>
        <v>2027</v>
      </c>
      <c r="B885" s="140">
        <f t="shared" ca="1" si="83"/>
        <v>46538</v>
      </c>
      <c r="C885" t="str">
        <f ca="1">IFERROR(IF(VLOOKUP($B885,Übersichtsblatt!$J$64:$M$68,2,FALSE)=0,"",VLOOKUP($B885,Übersichtsblatt!$J$64:$M$68,2,FALSE)),"")</f>
        <v/>
      </c>
      <c r="D885">
        <f t="shared" ca="1" si="80"/>
        <v>0</v>
      </c>
      <c r="E885">
        <v>-11.5</v>
      </c>
      <c r="G885">
        <f t="shared" ca="1" si="84"/>
        <v>2027</v>
      </c>
      <c r="H885" s="140">
        <f t="shared" ca="1" si="85"/>
        <v>46538</v>
      </c>
      <c r="I885" t="str">
        <f ca="1">IFERROR(IF(VLOOKUP($H885,Übersichtsblatt!$J$14:$M$24,2,FALSE)=0,"",VLOOKUP(H885,Übersichtsblatt!$J$14:$M$24,2,FALSE)),"")</f>
        <v/>
      </c>
      <c r="J885">
        <f t="shared" ca="1" si="81"/>
        <v>0</v>
      </c>
      <c r="K885">
        <v>11.5</v>
      </c>
    </row>
    <row r="886" spans="1:11">
      <c r="A886">
        <f t="shared" ca="1" si="82"/>
        <v>2027</v>
      </c>
      <c r="B886" s="140">
        <f t="shared" ca="1" si="83"/>
        <v>46539</v>
      </c>
      <c r="C886" t="str">
        <f ca="1">IFERROR(IF(VLOOKUP($B886,Übersichtsblatt!$J$64:$M$68,2,FALSE)=0,"",VLOOKUP($B886,Übersichtsblatt!$J$64:$M$68,2,FALSE)),"")</f>
        <v/>
      </c>
      <c r="D886">
        <f t="shared" ca="1" si="80"/>
        <v>0</v>
      </c>
      <c r="E886">
        <v>-4.5</v>
      </c>
      <c r="G886">
        <f t="shared" ca="1" si="84"/>
        <v>2027</v>
      </c>
      <c r="H886" s="140">
        <f t="shared" ca="1" si="85"/>
        <v>46539</v>
      </c>
      <c r="I886" t="str">
        <f ca="1">IFERROR(IF(VLOOKUP($H886,Übersichtsblatt!$J$14:$M$24,2,FALSE)=0,"",VLOOKUP(H886,Übersichtsblatt!$J$14:$M$24,2,FALSE)),"")</f>
        <v/>
      </c>
      <c r="J886">
        <f t="shared" ca="1" si="81"/>
        <v>0</v>
      </c>
      <c r="K886">
        <v>4.5</v>
      </c>
    </row>
    <row r="887" spans="1:11">
      <c r="A887">
        <f t="shared" ca="1" si="82"/>
        <v>2027</v>
      </c>
      <c r="B887" s="140">
        <f t="shared" ca="1" si="83"/>
        <v>46540</v>
      </c>
      <c r="C887" t="str">
        <f ca="1">IFERROR(IF(VLOOKUP($B887,Übersichtsblatt!$J$64:$M$68,2,FALSE)=0,"",VLOOKUP($B887,Übersichtsblatt!$J$64:$M$68,2,FALSE)),"")</f>
        <v/>
      </c>
      <c r="D887">
        <f t="shared" ca="1" si="80"/>
        <v>0</v>
      </c>
      <c r="E887">
        <v>-4.5</v>
      </c>
      <c r="G887">
        <f t="shared" ca="1" si="84"/>
        <v>2027</v>
      </c>
      <c r="H887" s="140">
        <f t="shared" ca="1" si="85"/>
        <v>46540</v>
      </c>
      <c r="I887" t="str">
        <f ca="1">IFERROR(IF(VLOOKUP($H887,Übersichtsblatt!$J$14:$M$24,2,FALSE)=0,"",VLOOKUP(H887,Übersichtsblatt!$J$14:$M$24,2,FALSE)),"")</f>
        <v/>
      </c>
      <c r="J887">
        <f t="shared" ca="1" si="81"/>
        <v>0</v>
      </c>
      <c r="K887">
        <v>4.5</v>
      </c>
    </row>
    <row r="888" spans="1:11">
      <c r="A888">
        <f t="shared" ca="1" si="82"/>
        <v>2027</v>
      </c>
      <c r="B888" s="140">
        <f t="shared" ca="1" si="83"/>
        <v>46541</v>
      </c>
      <c r="C888" t="str">
        <f ca="1">IFERROR(IF(VLOOKUP($B888,Übersichtsblatt!$J$64:$M$68,2,FALSE)=0,"",VLOOKUP($B888,Übersichtsblatt!$J$64:$M$68,2,FALSE)),"")</f>
        <v/>
      </c>
      <c r="D888">
        <f t="shared" ca="1" si="80"/>
        <v>0</v>
      </c>
      <c r="E888">
        <v>-4.5</v>
      </c>
      <c r="G888">
        <f t="shared" ca="1" si="84"/>
        <v>2027</v>
      </c>
      <c r="H888" s="140">
        <f t="shared" ca="1" si="85"/>
        <v>46541</v>
      </c>
      <c r="I888" t="str">
        <f ca="1">IFERROR(IF(VLOOKUP($H888,Übersichtsblatt!$J$14:$M$24,2,FALSE)=0,"",VLOOKUP(H888,Übersichtsblatt!$J$14:$M$24,2,FALSE)),"")</f>
        <v/>
      </c>
      <c r="J888">
        <f t="shared" ca="1" si="81"/>
        <v>0</v>
      </c>
      <c r="K888">
        <v>4.5</v>
      </c>
    </row>
    <row r="889" spans="1:11">
      <c r="A889">
        <f t="shared" ca="1" si="82"/>
        <v>2027</v>
      </c>
      <c r="B889" s="140">
        <f t="shared" ca="1" si="83"/>
        <v>46542</v>
      </c>
      <c r="C889" t="str">
        <f ca="1">IFERROR(IF(VLOOKUP($B889,Übersichtsblatt!$J$64:$M$68,2,FALSE)=0,"",VLOOKUP($B889,Übersichtsblatt!$J$64:$M$68,2,FALSE)),"")</f>
        <v/>
      </c>
      <c r="D889">
        <f t="shared" ca="1" si="80"/>
        <v>0</v>
      </c>
      <c r="E889">
        <v>-4.5</v>
      </c>
      <c r="G889">
        <f t="shared" ca="1" si="84"/>
        <v>2027</v>
      </c>
      <c r="H889" s="140">
        <f t="shared" ca="1" si="85"/>
        <v>46542</v>
      </c>
      <c r="I889" t="str">
        <f ca="1">IFERROR(IF(VLOOKUP($H889,Übersichtsblatt!$J$14:$M$24,2,FALSE)=0,"",VLOOKUP(H889,Übersichtsblatt!$J$14:$M$24,2,FALSE)),"")</f>
        <v/>
      </c>
      <c r="J889">
        <f t="shared" ca="1" si="81"/>
        <v>0</v>
      </c>
      <c r="K889">
        <v>4.5</v>
      </c>
    </row>
    <row r="890" spans="1:11">
      <c r="A890">
        <f t="shared" ca="1" si="82"/>
        <v>2027</v>
      </c>
      <c r="B890" s="140">
        <f t="shared" ca="1" si="83"/>
        <v>46543</v>
      </c>
      <c r="C890" t="str">
        <f ca="1">IFERROR(IF(VLOOKUP($B890,Übersichtsblatt!$J$64:$M$68,2,FALSE)=0,"",VLOOKUP($B890,Übersichtsblatt!$J$64:$M$68,2,FALSE)),"")</f>
        <v/>
      </c>
      <c r="D890">
        <f t="shared" ca="1" si="80"/>
        <v>0</v>
      </c>
      <c r="E890">
        <v>-4.5</v>
      </c>
      <c r="G890">
        <f t="shared" ca="1" si="84"/>
        <v>2027</v>
      </c>
      <c r="H890" s="140">
        <f t="shared" ca="1" si="85"/>
        <v>46543</v>
      </c>
      <c r="I890" t="str">
        <f ca="1">IFERROR(IF(VLOOKUP($H890,Übersichtsblatt!$J$14:$M$24,2,FALSE)=0,"",VLOOKUP(H890,Übersichtsblatt!$J$14:$M$24,2,FALSE)),"")</f>
        <v/>
      </c>
      <c r="J890">
        <f t="shared" ca="1" si="81"/>
        <v>0</v>
      </c>
      <c r="K890">
        <v>4.5</v>
      </c>
    </row>
    <row r="891" spans="1:11">
      <c r="A891">
        <f t="shared" ca="1" si="82"/>
        <v>2027</v>
      </c>
      <c r="B891" s="140">
        <f t="shared" ca="1" si="83"/>
        <v>46544</v>
      </c>
      <c r="C891" t="str">
        <f ca="1">IFERROR(IF(VLOOKUP($B891,Übersichtsblatt!$J$64:$M$68,2,FALSE)=0,"",VLOOKUP($B891,Übersichtsblatt!$J$64:$M$68,2,FALSE)),"")</f>
        <v/>
      </c>
      <c r="D891">
        <f t="shared" ca="1" si="80"/>
        <v>0</v>
      </c>
      <c r="E891">
        <v>-4.5</v>
      </c>
      <c r="G891">
        <f t="shared" ca="1" si="84"/>
        <v>2027</v>
      </c>
      <c r="H891" s="140">
        <f t="shared" ca="1" si="85"/>
        <v>46544</v>
      </c>
      <c r="I891" t="str">
        <f ca="1">IFERROR(IF(VLOOKUP($H891,Übersichtsblatt!$J$14:$M$24,2,FALSE)=0,"",VLOOKUP(H891,Übersichtsblatt!$J$14:$M$24,2,FALSE)),"")</f>
        <v/>
      </c>
      <c r="J891">
        <f t="shared" ca="1" si="81"/>
        <v>0</v>
      </c>
      <c r="K891">
        <v>4.5</v>
      </c>
    </row>
    <row r="892" spans="1:11">
      <c r="A892">
        <f t="shared" ca="1" si="82"/>
        <v>2027</v>
      </c>
      <c r="B892" s="140">
        <f t="shared" ca="1" si="83"/>
        <v>46545</v>
      </c>
      <c r="C892" t="str">
        <f ca="1">IFERROR(IF(VLOOKUP($B892,Übersichtsblatt!$J$64:$M$68,2,FALSE)=0,"",VLOOKUP($B892,Übersichtsblatt!$J$64:$M$68,2,FALSE)),"")</f>
        <v/>
      </c>
      <c r="D892">
        <f t="shared" ca="1" si="80"/>
        <v>0</v>
      </c>
      <c r="E892">
        <v>-4.5</v>
      </c>
      <c r="G892">
        <f t="shared" ca="1" si="84"/>
        <v>2027</v>
      </c>
      <c r="H892" s="140">
        <f t="shared" ca="1" si="85"/>
        <v>46545</v>
      </c>
      <c r="I892" t="str">
        <f ca="1">IFERROR(IF(VLOOKUP($H892,Übersichtsblatt!$J$14:$M$24,2,FALSE)=0,"",VLOOKUP(H892,Übersichtsblatt!$J$14:$M$24,2,FALSE)),"")</f>
        <v/>
      </c>
      <c r="J892">
        <f t="shared" ca="1" si="81"/>
        <v>0</v>
      </c>
      <c r="K892">
        <v>4.5</v>
      </c>
    </row>
    <row r="893" spans="1:11">
      <c r="A893">
        <f t="shared" ca="1" si="82"/>
        <v>2027</v>
      </c>
      <c r="B893" s="140">
        <f t="shared" ca="1" si="83"/>
        <v>46546</v>
      </c>
      <c r="C893" t="str">
        <f ca="1">IFERROR(IF(VLOOKUP($B893,Übersichtsblatt!$J$64:$M$68,2,FALSE)=0,"",VLOOKUP($B893,Übersichtsblatt!$J$64:$M$68,2,FALSE)),"")</f>
        <v/>
      </c>
      <c r="D893">
        <f t="shared" ca="1" si="80"/>
        <v>0</v>
      </c>
      <c r="E893">
        <v>-4.5</v>
      </c>
      <c r="G893">
        <f t="shared" ca="1" si="84"/>
        <v>2027</v>
      </c>
      <c r="H893" s="140">
        <f t="shared" ca="1" si="85"/>
        <v>46546</v>
      </c>
      <c r="I893" t="str">
        <f ca="1">IFERROR(IF(VLOOKUP($H893,Übersichtsblatt!$J$14:$M$24,2,FALSE)=0,"",VLOOKUP(H893,Übersichtsblatt!$J$14:$M$24,2,FALSE)),"")</f>
        <v/>
      </c>
      <c r="J893">
        <f t="shared" ca="1" si="81"/>
        <v>0</v>
      </c>
      <c r="K893">
        <v>4.5</v>
      </c>
    </row>
    <row r="894" spans="1:11">
      <c r="A894">
        <f t="shared" ca="1" si="82"/>
        <v>2027</v>
      </c>
      <c r="B894" s="140">
        <f t="shared" ca="1" si="83"/>
        <v>46547</v>
      </c>
      <c r="C894" t="str">
        <f ca="1">IFERROR(IF(VLOOKUP($B894,Übersichtsblatt!$J$64:$M$68,2,FALSE)=0,"",VLOOKUP($B894,Übersichtsblatt!$J$64:$M$68,2,FALSE)),"")</f>
        <v/>
      </c>
      <c r="D894">
        <f t="shared" ca="1" si="80"/>
        <v>0</v>
      </c>
      <c r="E894">
        <v>-4.5</v>
      </c>
      <c r="G894">
        <f t="shared" ca="1" si="84"/>
        <v>2027</v>
      </c>
      <c r="H894" s="140">
        <f t="shared" ca="1" si="85"/>
        <v>46547</v>
      </c>
      <c r="I894" t="str">
        <f ca="1">IFERROR(IF(VLOOKUP($H894,Übersichtsblatt!$J$14:$M$24,2,FALSE)=0,"",VLOOKUP(H894,Übersichtsblatt!$J$14:$M$24,2,FALSE)),"")</f>
        <v/>
      </c>
      <c r="J894">
        <f t="shared" ca="1" si="81"/>
        <v>0</v>
      </c>
      <c r="K894">
        <v>4.5</v>
      </c>
    </row>
    <row r="895" spans="1:11">
      <c r="A895">
        <f t="shared" ca="1" si="82"/>
        <v>2027</v>
      </c>
      <c r="B895" s="140">
        <f t="shared" ca="1" si="83"/>
        <v>46548</v>
      </c>
      <c r="C895" t="str">
        <f ca="1">IFERROR(IF(VLOOKUP($B895,Übersichtsblatt!$J$64:$M$68,2,FALSE)=0,"",VLOOKUP($B895,Übersichtsblatt!$J$64:$M$68,2,FALSE)),"")</f>
        <v/>
      </c>
      <c r="D895">
        <f t="shared" ca="1" si="80"/>
        <v>0</v>
      </c>
      <c r="E895">
        <v>-4.5</v>
      </c>
      <c r="G895">
        <f t="shared" ca="1" si="84"/>
        <v>2027</v>
      </c>
      <c r="H895" s="140">
        <f t="shared" ca="1" si="85"/>
        <v>46548</v>
      </c>
      <c r="I895" t="str">
        <f ca="1">IFERROR(IF(VLOOKUP($H895,Übersichtsblatt!$J$14:$M$24,2,FALSE)=0,"",VLOOKUP(H895,Übersichtsblatt!$J$14:$M$24,2,FALSE)),"")</f>
        <v/>
      </c>
      <c r="J895">
        <f t="shared" ca="1" si="81"/>
        <v>0</v>
      </c>
      <c r="K895">
        <v>4.5</v>
      </c>
    </row>
    <row r="896" spans="1:11">
      <c r="A896">
        <f t="shared" ca="1" si="82"/>
        <v>2027</v>
      </c>
      <c r="B896" s="140">
        <f t="shared" ca="1" si="83"/>
        <v>46549</v>
      </c>
      <c r="C896" t="str">
        <f ca="1">IFERROR(IF(VLOOKUP($B896,Übersichtsblatt!$J$64:$M$68,2,FALSE)=0,"",VLOOKUP($B896,Übersichtsblatt!$J$64:$M$68,2,FALSE)),"")</f>
        <v/>
      </c>
      <c r="D896">
        <f t="shared" ca="1" si="80"/>
        <v>0</v>
      </c>
      <c r="E896">
        <v>-4.5</v>
      </c>
      <c r="G896">
        <f t="shared" ca="1" si="84"/>
        <v>2027</v>
      </c>
      <c r="H896" s="140">
        <f t="shared" ca="1" si="85"/>
        <v>46549</v>
      </c>
      <c r="I896" t="str">
        <f ca="1">IFERROR(IF(VLOOKUP($H896,Übersichtsblatt!$J$14:$M$24,2,FALSE)=0,"",VLOOKUP(H896,Übersichtsblatt!$J$14:$M$24,2,FALSE)),"")</f>
        <v/>
      </c>
      <c r="J896">
        <f t="shared" ca="1" si="81"/>
        <v>0</v>
      </c>
      <c r="K896">
        <v>4.5</v>
      </c>
    </row>
    <row r="897" spans="1:11">
      <c r="A897">
        <f t="shared" ca="1" si="82"/>
        <v>2027</v>
      </c>
      <c r="B897" s="140">
        <f t="shared" ca="1" si="83"/>
        <v>46550</v>
      </c>
      <c r="C897" t="str">
        <f ca="1">IFERROR(IF(VLOOKUP($B897,Übersichtsblatt!$J$64:$M$68,2,FALSE)=0,"",VLOOKUP($B897,Übersichtsblatt!$J$64:$M$68,2,FALSE)),"")</f>
        <v/>
      </c>
      <c r="D897">
        <f t="shared" ca="1" si="80"/>
        <v>0</v>
      </c>
      <c r="E897">
        <v>-4.5</v>
      </c>
      <c r="G897">
        <f t="shared" ca="1" si="84"/>
        <v>2027</v>
      </c>
      <c r="H897" s="140">
        <f t="shared" ca="1" si="85"/>
        <v>46550</v>
      </c>
      <c r="I897" t="str">
        <f ca="1">IFERROR(IF(VLOOKUP($H897,Übersichtsblatt!$J$14:$M$24,2,FALSE)=0,"",VLOOKUP(H897,Übersichtsblatt!$J$14:$M$24,2,FALSE)),"")</f>
        <v/>
      </c>
      <c r="J897">
        <f t="shared" ca="1" si="81"/>
        <v>0</v>
      </c>
      <c r="K897">
        <v>4.5</v>
      </c>
    </row>
    <row r="898" spans="1:11">
      <c r="A898">
        <f t="shared" ca="1" si="82"/>
        <v>2027</v>
      </c>
      <c r="B898" s="140">
        <f t="shared" ca="1" si="83"/>
        <v>46551</v>
      </c>
      <c r="C898" t="str">
        <f ca="1">IFERROR(IF(VLOOKUP($B898,Übersichtsblatt!$J$64:$M$68,2,FALSE)=0,"",VLOOKUP($B898,Übersichtsblatt!$J$64:$M$68,2,FALSE)),"")</f>
        <v/>
      </c>
      <c r="D898">
        <f t="shared" ca="1" si="80"/>
        <v>0</v>
      </c>
      <c r="E898">
        <v>-4.5</v>
      </c>
      <c r="G898">
        <f t="shared" ca="1" si="84"/>
        <v>2027</v>
      </c>
      <c r="H898" s="140">
        <f t="shared" ca="1" si="85"/>
        <v>46551</v>
      </c>
      <c r="I898" t="str">
        <f ca="1">IFERROR(IF(VLOOKUP($H898,Übersichtsblatt!$J$14:$M$24,2,FALSE)=0,"",VLOOKUP(H898,Übersichtsblatt!$J$14:$M$24,2,FALSE)),"")</f>
        <v/>
      </c>
      <c r="J898">
        <f t="shared" ca="1" si="81"/>
        <v>0</v>
      </c>
      <c r="K898">
        <v>4.5</v>
      </c>
    </row>
    <row r="899" spans="1:11">
      <c r="A899">
        <f t="shared" ca="1" si="82"/>
        <v>2027</v>
      </c>
      <c r="B899" s="140">
        <f t="shared" ca="1" si="83"/>
        <v>46552</v>
      </c>
      <c r="C899" t="str">
        <f ca="1">IFERROR(IF(VLOOKUP($B899,Übersichtsblatt!$J$64:$M$68,2,FALSE)=0,"",VLOOKUP($B899,Übersichtsblatt!$J$64:$M$68,2,FALSE)),"")</f>
        <v/>
      </c>
      <c r="D899">
        <f t="shared" ca="1" si="80"/>
        <v>0</v>
      </c>
      <c r="E899">
        <v>-4.5</v>
      </c>
      <c r="G899">
        <f t="shared" ca="1" si="84"/>
        <v>2027</v>
      </c>
      <c r="H899" s="140">
        <f t="shared" ca="1" si="85"/>
        <v>46552</v>
      </c>
      <c r="I899" t="str">
        <f ca="1">IFERROR(IF(VLOOKUP($H899,Übersichtsblatt!$J$14:$M$24,2,FALSE)=0,"",VLOOKUP(H899,Übersichtsblatt!$J$14:$M$24,2,FALSE)),"")</f>
        <v/>
      </c>
      <c r="J899">
        <f t="shared" ca="1" si="81"/>
        <v>0</v>
      </c>
      <c r="K899">
        <v>4.5</v>
      </c>
    </row>
    <row r="900" spans="1:11">
      <c r="A900">
        <f t="shared" ca="1" si="82"/>
        <v>2027</v>
      </c>
      <c r="B900" s="140">
        <f t="shared" ca="1" si="83"/>
        <v>46553</v>
      </c>
      <c r="C900" t="str">
        <f ca="1">IFERROR(IF(VLOOKUP($B900,Übersichtsblatt!$J$64:$M$68,2,FALSE)=0,"",VLOOKUP($B900,Übersichtsblatt!$J$64:$M$68,2,FALSE)),"")</f>
        <v/>
      </c>
      <c r="D900">
        <f t="shared" ca="1" si="80"/>
        <v>0</v>
      </c>
      <c r="E900">
        <v>-4.5</v>
      </c>
      <c r="G900">
        <f t="shared" ca="1" si="84"/>
        <v>2027</v>
      </c>
      <c r="H900" s="140">
        <f t="shared" ca="1" si="85"/>
        <v>46553</v>
      </c>
      <c r="I900" t="str">
        <f ca="1">IFERROR(IF(VLOOKUP($H900,Übersichtsblatt!$J$14:$M$24,2,FALSE)=0,"",VLOOKUP(H900,Übersichtsblatt!$J$14:$M$24,2,FALSE)),"")</f>
        <v/>
      </c>
      <c r="J900">
        <f t="shared" ca="1" si="81"/>
        <v>0</v>
      </c>
      <c r="K900">
        <v>4.5</v>
      </c>
    </row>
    <row r="901" spans="1:11">
      <c r="A901">
        <f t="shared" ca="1" si="82"/>
        <v>2027</v>
      </c>
      <c r="B901" s="140">
        <f t="shared" ca="1" si="83"/>
        <v>46554</v>
      </c>
      <c r="C901" t="str">
        <f ca="1">IFERROR(IF(VLOOKUP($B901,Übersichtsblatt!$J$64:$M$68,2,FALSE)=0,"",VLOOKUP($B901,Übersichtsblatt!$J$64:$M$68,2,FALSE)),"")</f>
        <v/>
      </c>
      <c r="D901">
        <f t="shared" ca="1" si="80"/>
        <v>0</v>
      </c>
      <c r="E901">
        <v>-4.5</v>
      </c>
      <c r="G901">
        <f t="shared" ca="1" si="84"/>
        <v>2027</v>
      </c>
      <c r="H901" s="140">
        <f t="shared" ca="1" si="85"/>
        <v>46554</v>
      </c>
      <c r="I901" t="str">
        <f ca="1">IFERROR(IF(VLOOKUP($H901,Übersichtsblatt!$J$14:$M$24,2,FALSE)=0,"",VLOOKUP(H901,Übersichtsblatt!$J$14:$M$24,2,FALSE)),"")</f>
        <v/>
      </c>
      <c r="J901">
        <f t="shared" ca="1" si="81"/>
        <v>0</v>
      </c>
      <c r="K901">
        <v>4.5</v>
      </c>
    </row>
    <row r="902" spans="1:11">
      <c r="A902">
        <f t="shared" ca="1" si="82"/>
        <v>2027</v>
      </c>
      <c r="B902" s="140">
        <f t="shared" ca="1" si="83"/>
        <v>46555</v>
      </c>
      <c r="C902" t="str">
        <f ca="1">IFERROR(IF(VLOOKUP($B902,Übersichtsblatt!$J$64:$M$68,2,FALSE)=0,"",VLOOKUP($B902,Übersichtsblatt!$J$64:$M$68,2,FALSE)),"")</f>
        <v/>
      </c>
      <c r="D902">
        <f t="shared" ref="D902:D965" ca="1" si="86">IF($C902="",0,$E902)</f>
        <v>0</v>
      </c>
      <c r="E902">
        <v>-4.5</v>
      </c>
      <c r="G902">
        <f t="shared" ca="1" si="84"/>
        <v>2027</v>
      </c>
      <c r="H902" s="140">
        <f t="shared" ca="1" si="85"/>
        <v>46555</v>
      </c>
      <c r="I902" t="str">
        <f ca="1">IFERROR(IF(VLOOKUP($H902,Übersichtsblatt!$J$14:$M$24,2,FALSE)=0,"",VLOOKUP(H902,Übersichtsblatt!$J$14:$M$24,2,FALSE)),"")</f>
        <v/>
      </c>
      <c r="J902">
        <f t="shared" ref="J902:J965" ca="1" si="87">IF($I902="",0,$K902)</f>
        <v>0</v>
      </c>
      <c r="K902">
        <v>4.5</v>
      </c>
    </row>
    <row r="903" spans="1:11">
      <c r="A903">
        <f t="shared" ref="A903:A966" ca="1" si="88">YEAR(B903)</f>
        <v>2027</v>
      </c>
      <c r="B903" s="140">
        <f t="shared" ref="B903:B966" ca="1" si="89">B902+1</f>
        <v>46556</v>
      </c>
      <c r="C903" t="str">
        <f ca="1">IFERROR(IF(VLOOKUP($B903,Übersichtsblatt!$J$64:$M$68,2,FALSE)=0,"",VLOOKUP($B903,Übersichtsblatt!$J$64:$M$68,2,FALSE)),"")</f>
        <v/>
      </c>
      <c r="D903">
        <f t="shared" ca="1" si="86"/>
        <v>0</v>
      </c>
      <c r="E903">
        <v>-4.5</v>
      </c>
      <c r="G903">
        <f t="shared" ref="G903:G966" ca="1" si="90">YEAR(H903)</f>
        <v>2027</v>
      </c>
      <c r="H903" s="140">
        <f t="shared" ref="H903:H966" ca="1" si="91">H902+1</f>
        <v>46556</v>
      </c>
      <c r="I903" t="str">
        <f ca="1">IFERROR(IF(VLOOKUP($H903,Übersichtsblatt!$J$14:$M$24,2,FALSE)=0,"",VLOOKUP(H903,Übersichtsblatt!$J$14:$M$24,2,FALSE)),"")</f>
        <v/>
      </c>
      <c r="J903">
        <f t="shared" ca="1" si="87"/>
        <v>0</v>
      </c>
      <c r="K903">
        <v>4.5</v>
      </c>
    </row>
    <row r="904" spans="1:11">
      <c r="A904">
        <f t="shared" ca="1" si="88"/>
        <v>2027</v>
      </c>
      <c r="B904" s="140">
        <f t="shared" ca="1" si="89"/>
        <v>46557</v>
      </c>
      <c r="C904" t="str">
        <f ca="1">IFERROR(IF(VLOOKUP($B904,Übersichtsblatt!$J$64:$M$68,2,FALSE)=0,"",VLOOKUP($B904,Übersichtsblatt!$J$64:$M$68,2,FALSE)),"")</f>
        <v/>
      </c>
      <c r="D904">
        <f t="shared" ca="1" si="86"/>
        <v>0</v>
      </c>
      <c r="E904">
        <v>-4.5</v>
      </c>
      <c r="G904">
        <f t="shared" ca="1" si="90"/>
        <v>2027</v>
      </c>
      <c r="H904" s="140">
        <f t="shared" ca="1" si="91"/>
        <v>46557</v>
      </c>
      <c r="I904" t="str">
        <f ca="1">IFERROR(IF(VLOOKUP($H904,Übersichtsblatt!$J$14:$M$24,2,FALSE)=0,"",VLOOKUP(H904,Übersichtsblatt!$J$14:$M$24,2,FALSE)),"")</f>
        <v/>
      </c>
      <c r="J904">
        <f t="shared" ca="1" si="87"/>
        <v>0</v>
      </c>
      <c r="K904">
        <v>4.5</v>
      </c>
    </row>
    <row r="905" spans="1:11">
      <c r="A905">
        <f t="shared" ca="1" si="88"/>
        <v>2027</v>
      </c>
      <c r="B905" s="140">
        <f t="shared" ca="1" si="89"/>
        <v>46558</v>
      </c>
      <c r="C905" t="str">
        <f ca="1">IFERROR(IF(VLOOKUP($B905,Übersichtsblatt!$J$64:$M$68,2,FALSE)=0,"",VLOOKUP($B905,Übersichtsblatt!$J$64:$M$68,2,FALSE)),"")</f>
        <v/>
      </c>
      <c r="D905">
        <f t="shared" ca="1" si="86"/>
        <v>0</v>
      </c>
      <c r="E905">
        <v>-4.5</v>
      </c>
      <c r="G905">
        <f t="shared" ca="1" si="90"/>
        <v>2027</v>
      </c>
      <c r="H905" s="140">
        <f t="shared" ca="1" si="91"/>
        <v>46558</v>
      </c>
      <c r="I905" t="str">
        <f ca="1">IFERROR(IF(VLOOKUP($H905,Übersichtsblatt!$J$14:$M$24,2,FALSE)=0,"",VLOOKUP(H905,Übersichtsblatt!$J$14:$M$24,2,FALSE)),"")</f>
        <v/>
      </c>
      <c r="J905">
        <f t="shared" ca="1" si="87"/>
        <v>0</v>
      </c>
      <c r="K905">
        <v>4.5</v>
      </c>
    </row>
    <row r="906" spans="1:11">
      <c r="A906">
        <f t="shared" ca="1" si="88"/>
        <v>2027</v>
      </c>
      <c r="B906" s="140">
        <f t="shared" ca="1" si="89"/>
        <v>46559</v>
      </c>
      <c r="C906" t="str">
        <f ca="1">IFERROR(IF(VLOOKUP($B906,Übersichtsblatt!$J$64:$M$68,2,FALSE)=0,"",VLOOKUP($B906,Übersichtsblatt!$J$64:$M$68,2,FALSE)),"")</f>
        <v/>
      </c>
      <c r="D906">
        <f t="shared" ca="1" si="86"/>
        <v>0</v>
      </c>
      <c r="E906">
        <v>-4.5</v>
      </c>
      <c r="G906">
        <f t="shared" ca="1" si="90"/>
        <v>2027</v>
      </c>
      <c r="H906" s="140">
        <f t="shared" ca="1" si="91"/>
        <v>46559</v>
      </c>
      <c r="I906" t="str">
        <f ca="1">IFERROR(IF(VLOOKUP($H906,Übersichtsblatt!$J$14:$M$24,2,FALSE)=0,"",VLOOKUP(H906,Übersichtsblatt!$J$14:$M$24,2,FALSE)),"")</f>
        <v/>
      </c>
      <c r="J906">
        <f t="shared" ca="1" si="87"/>
        <v>0</v>
      </c>
      <c r="K906">
        <v>4.5</v>
      </c>
    </row>
    <row r="907" spans="1:11">
      <c r="A907">
        <f t="shared" ca="1" si="88"/>
        <v>2027</v>
      </c>
      <c r="B907" s="140">
        <f t="shared" ca="1" si="89"/>
        <v>46560</v>
      </c>
      <c r="C907" t="str">
        <f ca="1">IFERROR(IF(VLOOKUP($B907,Übersichtsblatt!$J$64:$M$68,2,FALSE)=0,"",VLOOKUP($B907,Übersichtsblatt!$J$64:$M$68,2,FALSE)),"")</f>
        <v/>
      </c>
      <c r="D907">
        <f t="shared" ca="1" si="86"/>
        <v>0</v>
      </c>
      <c r="E907">
        <v>-4.5</v>
      </c>
      <c r="G907">
        <f t="shared" ca="1" si="90"/>
        <v>2027</v>
      </c>
      <c r="H907" s="140">
        <f t="shared" ca="1" si="91"/>
        <v>46560</v>
      </c>
      <c r="I907" t="str">
        <f ca="1">IFERROR(IF(VLOOKUP($H907,Übersichtsblatt!$J$14:$M$24,2,FALSE)=0,"",VLOOKUP(H907,Übersichtsblatt!$J$14:$M$24,2,FALSE)),"")</f>
        <v/>
      </c>
      <c r="J907">
        <f t="shared" ca="1" si="87"/>
        <v>0</v>
      </c>
      <c r="K907">
        <v>4.5</v>
      </c>
    </row>
    <row r="908" spans="1:11">
      <c r="A908">
        <f t="shared" ca="1" si="88"/>
        <v>2027</v>
      </c>
      <c r="B908" s="140">
        <f t="shared" ca="1" si="89"/>
        <v>46561</v>
      </c>
      <c r="C908" t="str">
        <f ca="1">IFERROR(IF(VLOOKUP($B908,Übersichtsblatt!$J$64:$M$68,2,FALSE)=0,"",VLOOKUP($B908,Übersichtsblatt!$J$64:$M$68,2,FALSE)),"")</f>
        <v/>
      </c>
      <c r="D908">
        <f t="shared" ca="1" si="86"/>
        <v>0</v>
      </c>
      <c r="E908">
        <v>-4.5</v>
      </c>
      <c r="G908">
        <f t="shared" ca="1" si="90"/>
        <v>2027</v>
      </c>
      <c r="H908" s="140">
        <f t="shared" ca="1" si="91"/>
        <v>46561</v>
      </c>
      <c r="I908" t="str">
        <f ca="1">IFERROR(IF(VLOOKUP($H908,Übersichtsblatt!$J$14:$M$24,2,FALSE)=0,"",VLOOKUP(H908,Übersichtsblatt!$J$14:$M$24,2,FALSE)),"")</f>
        <v/>
      </c>
      <c r="J908">
        <f t="shared" ca="1" si="87"/>
        <v>0</v>
      </c>
      <c r="K908">
        <v>4.5</v>
      </c>
    </row>
    <row r="909" spans="1:11">
      <c r="A909">
        <f t="shared" ca="1" si="88"/>
        <v>2027</v>
      </c>
      <c r="B909" s="140">
        <f t="shared" ca="1" si="89"/>
        <v>46562</v>
      </c>
      <c r="C909" t="str">
        <f ca="1">IFERROR(IF(VLOOKUP($B909,Übersichtsblatt!$J$64:$M$68,2,FALSE)=0,"",VLOOKUP($B909,Übersichtsblatt!$J$64:$M$68,2,FALSE)),"")</f>
        <v/>
      </c>
      <c r="D909">
        <f t="shared" ca="1" si="86"/>
        <v>0</v>
      </c>
      <c r="E909">
        <v>-4.5</v>
      </c>
      <c r="G909">
        <f t="shared" ca="1" si="90"/>
        <v>2027</v>
      </c>
      <c r="H909" s="140">
        <f t="shared" ca="1" si="91"/>
        <v>46562</v>
      </c>
      <c r="I909" t="str">
        <f ca="1">IFERROR(IF(VLOOKUP($H909,Übersichtsblatt!$J$14:$M$24,2,FALSE)=0,"",VLOOKUP(H909,Übersichtsblatt!$J$14:$M$24,2,FALSE)),"")</f>
        <v/>
      </c>
      <c r="J909">
        <f t="shared" ca="1" si="87"/>
        <v>0</v>
      </c>
      <c r="K909">
        <v>4.5</v>
      </c>
    </row>
    <row r="910" spans="1:11">
      <c r="A910">
        <f t="shared" ca="1" si="88"/>
        <v>2027</v>
      </c>
      <c r="B910" s="140">
        <f t="shared" ca="1" si="89"/>
        <v>46563</v>
      </c>
      <c r="C910" t="str">
        <f ca="1">IFERROR(IF(VLOOKUP($B910,Übersichtsblatt!$J$64:$M$68,2,FALSE)=0,"",VLOOKUP($B910,Übersichtsblatt!$J$64:$M$68,2,FALSE)),"")</f>
        <v/>
      </c>
      <c r="D910">
        <f t="shared" ca="1" si="86"/>
        <v>0</v>
      </c>
      <c r="E910">
        <v>-4.5</v>
      </c>
      <c r="G910">
        <f t="shared" ca="1" si="90"/>
        <v>2027</v>
      </c>
      <c r="H910" s="140">
        <f t="shared" ca="1" si="91"/>
        <v>46563</v>
      </c>
      <c r="I910" t="str">
        <f ca="1">IFERROR(IF(VLOOKUP($H910,Übersichtsblatt!$J$14:$M$24,2,FALSE)=0,"",VLOOKUP(H910,Übersichtsblatt!$J$14:$M$24,2,FALSE)),"")</f>
        <v/>
      </c>
      <c r="J910">
        <f t="shared" ca="1" si="87"/>
        <v>0</v>
      </c>
      <c r="K910">
        <v>4.5</v>
      </c>
    </row>
    <row r="911" spans="1:11">
      <c r="A911">
        <f t="shared" ca="1" si="88"/>
        <v>2027</v>
      </c>
      <c r="B911" s="140">
        <f t="shared" ca="1" si="89"/>
        <v>46564</v>
      </c>
      <c r="C911" t="str">
        <f ca="1">IFERROR(IF(VLOOKUP($B911,Übersichtsblatt!$J$64:$M$68,2,FALSE)=0,"",VLOOKUP($B911,Übersichtsblatt!$J$64:$M$68,2,FALSE)),"")</f>
        <v/>
      </c>
      <c r="D911">
        <f t="shared" ca="1" si="86"/>
        <v>0</v>
      </c>
      <c r="E911">
        <v>-4.5</v>
      </c>
      <c r="G911">
        <f t="shared" ca="1" si="90"/>
        <v>2027</v>
      </c>
      <c r="H911" s="140">
        <f t="shared" ca="1" si="91"/>
        <v>46564</v>
      </c>
      <c r="I911" t="str">
        <f ca="1">IFERROR(IF(VLOOKUP($H911,Übersichtsblatt!$J$14:$M$24,2,FALSE)=0,"",VLOOKUP(H911,Übersichtsblatt!$J$14:$M$24,2,FALSE)),"")</f>
        <v/>
      </c>
      <c r="J911">
        <f t="shared" ca="1" si="87"/>
        <v>0</v>
      </c>
      <c r="K911">
        <v>4.5</v>
      </c>
    </row>
    <row r="912" spans="1:11">
      <c r="A912">
        <f t="shared" ca="1" si="88"/>
        <v>2027</v>
      </c>
      <c r="B912" s="140">
        <f t="shared" ca="1" si="89"/>
        <v>46565</v>
      </c>
      <c r="C912" t="str">
        <f ca="1">IFERROR(IF(VLOOKUP($B912,Übersichtsblatt!$J$64:$M$68,2,FALSE)=0,"",VLOOKUP($B912,Übersichtsblatt!$J$64:$M$68,2,FALSE)),"")</f>
        <v/>
      </c>
      <c r="D912">
        <f t="shared" ca="1" si="86"/>
        <v>0</v>
      </c>
      <c r="E912">
        <v>-4.5</v>
      </c>
      <c r="G912">
        <f t="shared" ca="1" si="90"/>
        <v>2027</v>
      </c>
      <c r="H912" s="140">
        <f t="shared" ca="1" si="91"/>
        <v>46565</v>
      </c>
      <c r="I912" t="str">
        <f ca="1">IFERROR(IF(VLOOKUP($H912,Übersichtsblatt!$J$14:$M$24,2,FALSE)=0,"",VLOOKUP(H912,Übersichtsblatt!$J$14:$M$24,2,FALSE)),"")</f>
        <v/>
      </c>
      <c r="J912">
        <f t="shared" ca="1" si="87"/>
        <v>0</v>
      </c>
      <c r="K912">
        <v>4.5</v>
      </c>
    </row>
    <row r="913" spans="1:11">
      <c r="A913">
        <f t="shared" ca="1" si="88"/>
        <v>2027</v>
      </c>
      <c r="B913" s="140">
        <f t="shared" ca="1" si="89"/>
        <v>46566</v>
      </c>
      <c r="C913" t="str">
        <f ca="1">IFERROR(IF(VLOOKUP($B913,Übersichtsblatt!$J$64:$M$68,2,FALSE)=0,"",VLOOKUP($B913,Übersichtsblatt!$J$64:$M$68,2,FALSE)),"")</f>
        <v/>
      </c>
      <c r="D913">
        <f t="shared" ca="1" si="86"/>
        <v>0</v>
      </c>
      <c r="E913">
        <v>-4.5</v>
      </c>
      <c r="G913">
        <f t="shared" ca="1" si="90"/>
        <v>2027</v>
      </c>
      <c r="H913" s="140">
        <f t="shared" ca="1" si="91"/>
        <v>46566</v>
      </c>
      <c r="I913" t="str">
        <f ca="1">IFERROR(IF(VLOOKUP($H913,Übersichtsblatt!$J$14:$M$24,2,FALSE)=0,"",VLOOKUP(H913,Übersichtsblatt!$J$14:$M$24,2,FALSE)),"")</f>
        <v/>
      </c>
      <c r="J913">
        <f t="shared" ca="1" si="87"/>
        <v>0</v>
      </c>
      <c r="K913">
        <v>4.5</v>
      </c>
    </row>
    <row r="914" spans="1:11">
      <c r="A914">
        <f t="shared" ca="1" si="88"/>
        <v>2027</v>
      </c>
      <c r="B914" s="140">
        <f t="shared" ca="1" si="89"/>
        <v>46567</v>
      </c>
      <c r="C914" t="str">
        <f ca="1">IFERROR(IF(VLOOKUP($B914,Übersichtsblatt!$J$64:$M$68,2,FALSE)=0,"",VLOOKUP($B914,Übersichtsblatt!$J$64:$M$68,2,FALSE)),"")</f>
        <v/>
      </c>
      <c r="D914">
        <f t="shared" ca="1" si="86"/>
        <v>0</v>
      </c>
      <c r="E914">
        <v>-4.5</v>
      </c>
      <c r="G914">
        <f t="shared" ca="1" si="90"/>
        <v>2027</v>
      </c>
      <c r="H914" s="140">
        <f t="shared" ca="1" si="91"/>
        <v>46567</v>
      </c>
      <c r="I914" t="str">
        <f ca="1">IFERROR(IF(VLOOKUP($H914,Übersichtsblatt!$J$14:$M$24,2,FALSE)=0,"",VLOOKUP(H914,Übersichtsblatt!$J$14:$M$24,2,FALSE)),"")</f>
        <v/>
      </c>
      <c r="J914">
        <f t="shared" ca="1" si="87"/>
        <v>0</v>
      </c>
      <c r="K914">
        <v>4.5</v>
      </c>
    </row>
    <row r="915" spans="1:11">
      <c r="A915">
        <f t="shared" ca="1" si="88"/>
        <v>2027</v>
      </c>
      <c r="B915" s="140">
        <f t="shared" ca="1" si="89"/>
        <v>46568</v>
      </c>
      <c r="C915" t="str">
        <f ca="1">IFERROR(IF(VLOOKUP($B915,Übersichtsblatt!$J$64:$M$68,2,FALSE)=0,"",VLOOKUP($B915,Übersichtsblatt!$J$64:$M$68,2,FALSE)),"")</f>
        <v/>
      </c>
      <c r="D915">
        <f t="shared" ca="1" si="86"/>
        <v>0</v>
      </c>
      <c r="E915">
        <v>-4.5</v>
      </c>
      <c r="G915">
        <f t="shared" ca="1" si="90"/>
        <v>2027</v>
      </c>
      <c r="H915" s="140">
        <f t="shared" ca="1" si="91"/>
        <v>46568</v>
      </c>
      <c r="I915" t="str">
        <f ca="1">IFERROR(IF(VLOOKUP($H915,Übersichtsblatt!$J$14:$M$24,2,FALSE)=0,"",VLOOKUP(H915,Übersichtsblatt!$J$14:$M$24,2,FALSE)),"")</f>
        <v/>
      </c>
      <c r="J915">
        <f t="shared" ca="1" si="87"/>
        <v>0</v>
      </c>
      <c r="K915">
        <v>4.5</v>
      </c>
    </row>
    <row r="916" spans="1:11">
      <c r="A916">
        <f t="shared" ca="1" si="88"/>
        <v>2027</v>
      </c>
      <c r="B916" s="140">
        <f t="shared" ca="1" si="89"/>
        <v>46569</v>
      </c>
      <c r="C916" t="str">
        <f ca="1">IFERROR(IF(VLOOKUP($B916,Übersichtsblatt!$J$64:$M$68,2,FALSE)=0,"",VLOOKUP($B916,Übersichtsblatt!$J$64:$M$68,2,FALSE)),"")</f>
        <v/>
      </c>
      <c r="D916">
        <f t="shared" ca="1" si="86"/>
        <v>0</v>
      </c>
      <c r="E916">
        <v>-8.5</v>
      </c>
      <c r="G916">
        <f t="shared" ca="1" si="90"/>
        <v>2027</v>
      </c>
      <c r="H916" s="140">
        <f t="shared" ca="1" si="91"/>
        <v>46569</v>
      </c>
      <c r="I916" t="str">
        <f ca="1">IFERROR(IF(VLOOKUP($H916,Übersichtsblatt!$J$14:$M$24,2,FALSE)=0,"",VLOOKUP(H916,Übersichtsblatt!$J$14:$M$24,2,FALSE)),"")</f>
        <v/>
      </c>
      <c r="J916">
        <f t="shared" ca="1" si="87"/>
        <v>0</v>
      </c>
      <c r="K916">
        <v>8.5</v>
      </c>
    </row>
    <row r="917" spans="1:11">
      <c r="A917">
        <f t="shared" ca="1" si="88"/>
        <v>2027</v>
      </c>
      <c r="B917" s="140">
        <f t="shared" ca="1" si="89"/>
        <v>46570</v>
      </c>
      <c r="C917" t="str">
        <f ca="1">IFERROR(IF(VLOOKUP($B917,Übersichtsblatt!$J$64:$M$68,2,FALSE)=0,"",VLOOKUP($B917,Übersichtsblatt!$J$64:$M$68,2,FALSE)),"")</f>
        <v/>
      </c>
      <c r="D917">
        <f t="shared" ca="1" si="86"/>
        <v>0</v>
      </c>
      <c r="E917">
        <v>-8.5</v>
      </c>
      <c r="G917">
        <f t="shared" ca="1" si="90"/>
        <v>2027</v>
      </c>
      <c r="H917" s="140">
        <f t="shared" ca="1" si="91"/>
        <v>46570</v>
      </c>
      <c r="I917" t="str">
        <f ca="1">IFERROR(IF(VLOOKUP($H917,Übersichtsblatt!$J$14:$M$24,2,FALSE)=0,"",VLOOKUP(H917,Übersichtsblatt!$J$14:$M$24,2,FALSE)),"")</f>
        <v/>
      </c>
      <c r="J917">
        <f t="shared" ca="1" si="87"/>
        <v>0</v>
      </c>
      <c r="K917">
        <v>8.5</v>
      </c>
    </row>
    <row r="918" spans="1:11">
      <c r="A918">
        <f t="shared" ca="1" si="88"/>
        <v>2027</v>
      </c>
      <c r="B918" s="140">
        <f t="shared" ca="1" si="89"/>
        <v>46571</v>
      </c>
      <c r="C918" t="str">
        <f ca="1">IFERROR(IF(VLOOKUP($B918,Übersichtsblatt!$J$64:$M$68,2,FALSE)=0,"",VLOOKUP($B918,Übersichtsblatt!$J$64:$M$68,2,FALSE)),"")</f>
        <v/>
      </c>
      <c r="D918">
        <f t="shared" ca="1" si="86"/>
        <v>0</v>
      </c>
      <c r="E918">
        <v>-8.5</v>
      </c>
      <c r="G918">
        <f t="shared" ca="1" si="90"/>
        <v>2027</v>
      </c>
      <c r="H918" s="140">
        <f t="shared" ca="1" si="91"/>
        <v>46571</v>
      </c>
      <c r="I918" t="str">
        <f ca="1">IFERROR(IF(VLOOKUP($H918,Übersichtsblatt!$J$14:$M$24,2,FALSE)=0,"",VLOOKUP(H918,Übersichtsblatt!$J$14:$M$24,2,FALSE)),"")</f>
        <v/>
      </c>
      <c r="J918">
        <f t="shared" ca="1" si="87"/>
        <v>0</v>
      </c>
      <c r="K918">
        <v>8.5</v>
      </c>
    </row>
    <row r="919" spans="1:11">
      <c r="A919">
        <f t="shared" ca="1" si="88"/>
        <v>2027</v>
      </c>
      <c r="B919" s="140">
        <f t="shared" ca="1" si="89"/>
        <v>46572</v>
      </c>
      <c r="C919" t="str">
        <f ca="1">IFERROR(IF(VLOOKUP($B919,Übersichtsblatt!$J$64:$M$68,2,FALSE)=0,"",VLOOKUP($B919,Übersichtsblatt!$J$64:$M$68,2,FALSE)),"")</f>
        <v/>
      </c>
      <c r="D919">
        <f t="shared" ca="1" si="86"/>
        <v>0</v>
      </c>
      <c r="E919">
        <v>-8.5</v>
      </c>
      <c r="G919">
        <f t="shared" ca="1" si="90"/>
        <v>2027</v>
      </c>
      <c r="H919" s="140">
        <f t="shared" ca="1" si="91"/>
        <v>46572</v>
      </c>
      <c r="I919" t="str">
        <f ca="1">IFERROR(IF(VLOOKUP($H919,Übersichtsblatt!$J$14:$M$24,2,FALSE)=0,"",VLOOKUP(H919,Übersichtsblatt!$J$14:$M$24,2,FALSE)),"")</f>
        <v/>
      </c>
      <c r="J919">
        <f t="shared" ca="1" si="87"/>
        <v>0</v>
      </c>
      <c r="K919">
        <v>8.5</v>
      </c>
    </row>
    <row r="920" spans="1:11">
      <c r="A920">
        <f t="shared" ca="1" si="88"/>
        <v>2027</v>
      </c>
      <c r="B920" s="140">
        <f t="shared" ca="1" si="89"/>
        <v>46573</v>
      </c>
      <c r="C920" t="str">
        <f ca="1">IFERROR(IF(VLOOKUP($B920,Übersichtsblatt!$J$64:$M$68,2,FALSE)=0,"",VLOOKUP($B920,Übersichtsblatt!$J$64:$M$68,2,FALSE)),"")</f>
        <v/>
      </c>
      <c r="D920">
        <f t="shared" ca="1" si="86"/>
        <v>0</v>
      </c>
      <c r="E920">
        <v>-8.5</v>
      </c>
      <c r="G920">
        <f t="shared" ca="1" si="90"/>
        <v>2027</v>
      </c>
      <c r="H920" s="140">
        <f t="shared" ca="1" si="91"/>
        <v>46573</v>
      </c>
      <c r="I920" t="str">
        <f ca="1">IFERROR(IF(VLOOKUP($H920,Übersichtsblatt!$J$14:$M$24,2,FALSE)=0,"",VLOOKUP(H920,Übersichtsblatt!$J$14:$M$24,2,FALSE)),"")</f>
        <v/>
      </c>
      <c r="J920">
        <f t="shared" ca="1" si="87"/>
        <v>0</v>
      </c>
      <c r="K920">
        <v>8.5</v>
      </c>
    </row>
    <row r="921" spans="1:11">
      <c r="A921">
        <f t="shared" ca="1" si="88"/>
        <v>2027</v>
      </c>
      <c r="B921" s="140">
        <f t="shared" ca="1" si="89"/>
        <v>46574</v>
      </c>
      <c r="C921" t="str">
        <f ca="1">IFERROR(IF(VLOOKUP($B921,Übersichtsblatt!$J$64:$M$68,2,FALSE)=0,"",VLOOKUP($B921,Übersichtsblatt!$J$64:$M$68,2,FALSE)),"")</f>
        <v/>
      </c>
      <c r="D921">
        <f t="shared" ca="1" si="86"/>
        <v>0</v>
      </c>
      <c r="E921">
        <v>-8.5</v>
      </c>
      <c r="G921">
        <f t="shared" ca="1" si="90"/>
        <v>2027</v>
      </c>
      <c r="H921" s="140">
        <f t="shared" ca="1" si="91"/>
        <v>46574</v>
      </c>
      <c r="I921" t="str">
        <f ca="1">IFERROR(IF(VLOOKUP($H921,Übersichtsblatt!$J$14:$M$24,2,FALSE)=0,"",VLOOKUP(H921,Übersichtsblatt!$J$14:$M$24,2,FALSE)),"")</f>
        <v/>
      </c>
      <c r="J921">
        <f t="shared" ca="1" si="87"/>
        <v>0</v>
      </c>
      <c r="K921">
        <v>8.5</v>
      </c>
    </row>
    <row r="922" spans="1:11">
      <c r="A922">
        <f t="shared" ca="1" si="88"/>
        <v>2027</v>
      </c>
      <c r="B922" s="140">
        <f t="shared" ca="1" si="89"/>
        <v>46575</v>
      </c>
      <c r="C922" t="str">
        <f ca="1">IFERROR(IF(VLOOKUP($B922,Übersichtsblatt!$J$64:$M$68,2,FALSE)=0,"",VLOOKUP($B922,Übersichtsblatt!$J$64:$M$68,2,FALSE)),"")</f>
        <v/>
      </c>
      <c r="D922">
        <f t="shared" ca="1" si="86"/>
        <v>0</v>
      </c>
      <c r="E922">
        <v>-8.5</v>
      </c>
      <c r="G922">
        <f t="shared" ca="1" si="90"/>
        <v>2027</v>
      </c>
      <c r="H922" s="140">
        <f t="shared" ca="1" si="91"/>
        <v>46575</v>
      </c>
      <c r="I922" t="str">
        <f ca="1">IFERROR(IF(VLOOKUP($H922,Übersichtsblatt!$J$14:$M$24,2,FALSE)=0,"",VLOOKUP(H922,Übersichtsblatt!$J$14:$M$24,2,FALSE)),"")</f>
        <v/>
      </c>
      <c r="J922">
        <f t="shared" ca="1" si="87"/>
        <v>0</v>
      </c>
      <c r="K922">
        <v>8.5</v>
      </c>
    </row>
    <row r="923" spans="1:11">
      <c r="A923">
        <f t="shared" ca="1" si="88"/>
        <v>2027</v>
      </c>
      <c r="B923" s="140">
        <f t="shared" ca="1" si="89"/>
        <v>46576</v>
      </c>
      <c r="C923" t="str">
        <f ca="1">IFERROR(IF(VLOOKUP($B923,Übersichtsblatt!$J$64:$M$68,2,FALSE)=0,"",VLOOKUP($B923,Übersichtsblatt!$J$64:$M$68,2,FALSE)),"")</f>
        <v/>
      </c>
      <c r="D923">
        <f t="shared" ca="1" si="86"/>
        <v>0</v>
      </c>
      <c r="E923">
        <v>-8.5</v>
      </c>
      <c r="G923">
        <f t="shared" ca="1" si="90"/>
        <v>2027</v>
      </c>
      <c r="H923" s="140">
        <f t="shared" ca="1" si="91"/>
        <v>46576</v>
      </c>
      <c r="I923" t="str">
        <f ca="1">IFERROR(IF(VLOOKUP($H923,Übersichtsblatt!$J$14:$M$24,2,FALSE)=0,"",VLOOKUP(H923,Übersichtsblatt!$J$14:$M$24,2,FALSE)),"")</f>
        <v/>
      </c>
      <c r="J923">
        <f t="shared" ca="1" si="87"/>
        <v>0</v>
      </c>
      <c r="K923">
        <v>8.5</v>
      </c>
    </row>
    <row r="924" spans="1:11">
      <c r="A924">
        <f t="shared" ca="1" si="88"/>
        <v>2027</v>
      </c>
      <c r="B924" s="140">
        <f t="shared" ca="1" si="89"/>
        <v>46577</v>
      </c>
      <c r="C924" t="str">
        <f ca="1">IFERROR(IF(VLOOKUP($B924,Übersichtsblatt!$J$64:$M$68,2,FALSE)=0,"",VLOOKUP($B924,Übersichtsblatt!$J$64:$M$68,2,FALSE)),"")</f>
        <v/>
      </c>
      <c r="D924">
        <f t="shared" ca="1" si="86"/>
        <v>0</v>
      </c>
      <c r="E924">
        <v>-8.5</v>
      </c>
      <c r="G924">
        <f t="shared" ca="1" si="90"/>
        <v>2027</v>
      </c>
      <c r="H924" s="140">
        <f t="shared" ca="1" si="91"/>
        <v>46577</v>
      </c>
      <c r="I924" t="str">
        <f ca="1">IFERROR(IF(VLOOKUP($H924,Übersichtsblatt!$J$14:$M$24,2,FALSE)=0,"",VLOOKUP(H924,Übersichtsblatt!$J$14:$M$24,2,FALSE)),"")</f>
        <v/>
      </c>
      <c r="J924">
        <f t="shared" ca="1" si="87"/>
        <v>0</v>
      </c>
      <c r="K924">
        <v>8.5</v>
      </c>
    </row>
    <row r="925" spans="1:11">
      <c r="A925">
        <f t="shared" ca="1" si="88"/>
        <v>2027</v>
      </c>
      <c r="B925" s="140">
        <f t="shared" ca="1" si="89"/>
        <v>46578</v>
      </c>
      <c r="C925" t="str">
        <f ca="1">IFERROR(IF(VLOOKUP($B925,Übersichtsblatt!$J$64:$M$68,2,FALSE)=0,"",VLOOKUP($B925,Übersichtsblatt!$J$64:$M$68,2,FALSE)),"")</f>
        <v/>
      </c>
      <c r="D925">
        <f t="shared" ca="1" si="86"/>
        <v>0</v>
      </c>
      <c r="E925">
        <v>-8.5</v>
      </c>
      <c r="G925">
        <f t="shared" ca="1" si="90"/>
        <v>2027</v>
      </c>
      <c r="H925" s="140">
        <f t="shared" ca="1" si="91"/>
        <v>46578</v>
      </c>
      <c r="I925" t="str">
        <f ca="1">IFERROR(IF(VLOOKUP($H925,Übersichtsblatt!$J$14:$M$24,2,FALSE)=0,"",VLOOKUP(H925,Übersichtsblatt!$J$14:$M$24,2,FALSE)),"")</f>
        <v/>
      </c>
      <c r="J925">
        <f t="shared" ca="1" si="87"/>
        <v>0</v>
      </c>
      <c r="K925">
        <v>8.5</v>
      </c>
    </row>
    <row r="926" spans="1:11">
      <c r="A926">
        <f t="shared" ca="1" si="88"/>
        <v>2027</v>
      </c>
      <c r="B926" s="140">
        <f t="shared" ca="1" si="89"/>
        <v>46579</v>
      </c>
      <c r="C926" t="str">
        <f ca="1">IFERROR(IF(VLOOKUP($B926,Übersichtsblatt!$J$64:$M$68,2,FALSE)=0,"",VLOOKUP($B926,Übersichtsblatt!$J$64:$M$68,2,FALSE)),"")</f>
        <v/>
      </c>
      <c r="D926">
        <f t="shared" ca="1" si="86"/>
        <v>0</v>
      </c>
      <c r="E926">
        <v>-8.5</v>
      </c>
      <c r="G926">
        <f t="shared" ca="1" si="90"/>
        <v>2027</v>
      </c>
      <c r="H926" s="140">
        <f t="shared" ca="1" si="91"/>
        <v>46579</v>
      </c>
      <c r="I926" t="str">
        <f ca="1">IFERROR(IF(VLOOKUP($H926,Übersichtsblatt!$J$14:$M$24,2,FALSE)=0,"",VLOOKUP(H926,Übersichtsblatt!$J$14:$M$24,2,FALSE)),"")</f>
        <v/>
      </c>
      <c r="J926">
        <f t="shared" ca="1" si="87"/>
        <v>0</v>
      </c>
      <c r="K926">
        <v>8.5</v>
      </c>
    </row>
    <row r="927" spans="1:11">
      <c r="A927">
        <f t="shared" ca="1" si="88"/>
        <v>2027</v>
      </c>
      <c r="B927" s="140">
        <f t="shared" ca="1" si="89"/>
        <v>46580</v>
      </c>
      <c r="C927" t="str">
        <f ca="1">IFERROR(IF(VLOOKUP($B927,Übersichtsblatt!$J$64:$M$68,2,FALSE)=0,"",VLOOKUP($B927,Übersichtsblatt!$J$64:$M$68,2,FALSE)),"")</f>
        <v/>
      </c>
      <c r="D927">
        <f t="shared" ca="1" si="86"/>
        <v>0</v>
      </c>
      <c r="E927">
        <v>-8.5</v>
      </c>
      <c r="G927">
        <f t="shared" ca="1" si="90"/>
        <v>2027</v>
      </c>
      <c r="H927" s="140">
        <f t="shared" ca="1" si="91"/>
        <v>46580</v>
      </c>
      <c r="I927" t="str">
        <f ca="1">IFERROR(IF(VLOOKUP($H927,Übersichtsblatt!$J$14:$M$24,2,FALSE)=0,"",VLOOKUP(H927,Übersichtsblatt!$J$14:$M$24,2,FALSE)),"")</f>
        <v/>
      </c>
      <c r="J927">
        <f t="shared" ca="1" si="87"/>
        <v>0</v>
      </c>
      <c r="K927">
        <v>8.5</v>
      </c>
    </row>
    <row r="928" spans="1:11">
      <c r="A928">
        <f t="shared" ca="1" si="88"/>
        <v>2027</v>
      </c>
      <c r="B928" s="140">
        <f t="shared" ca="1" si="89"/>
        <v>46581</v>
      </c>
      <c r="C928" t="str">
        <f ca="1">IFERROR(IF(VLOOKUP($B928,Übersichtsblatt!$J$64:$M$68,2,FALSE)=0,"",VLOOKUP($B928,Übersichtsblatt!$J$64:$M$68,2,FALSE)),"")</f>
        <v/>
      </c>
      <c r="D928">
        <f t="shared" ca="1" si="86"/>
        <v>0</v>
      </c>
      <c r="E928">
        <v>-8.5</v>
      </c>
      <c r="G928">
        <f t="shared" ca="1" si="90"/>
        <v>2027</v>
      </c>
      <c r="H928" s="140">
        <f t="shared" ca="1" si="91"/>
        <v>46581</v>
      </c>
      <c r="I928" t="str">
        <f ca="1">IFERROR(IF(VLOOKUP($H928,Übersichtsblatt!$J$14:$M$24,2,FALSE)=0,"",VLOOKUP(H928,Übersichtsblatt!$J$14:$M$24,2,FALSE)),"")</f>
        <v/>
      </c>
      <c r="J928">
        <f t="shared" ca="1" si="87"/>
        <v>0</v>
      </c>
      <c r="K928">
        <v>8.5</v>
      </c>
    </row>
    <row r="929" spans="1:11">
      <c r="A929">
        <f t="shared" ca="1" si="88"/>
        <v>2027</v>
      </c>
      <c r="B929" s="140">
        <f t="shared" ca="1" si="89"/>
        <v>46582</v>
      </c>
      <c r="C929" t="str">
        <f ca="1">IFERROR(IF(VLOOKUP($B929,Übersichtsblatt!$J$64:$M$68,2,FALSE)=0,"",VLOOKUP($B929,Übersichtsblatt!$J$64:$M$68,2,FALSE)),"")</f>
        <v/>
      </c>
      <c r="D929">
        <f t="shared" ca="1" si="86"/>
        <v>0</v>
      </c>
      <c r="E929">
        <v>-8.5</v>
      </c>
      <c r="G929">
        <f t="shared" ca="1" si="90"/>
        <v>2027</v>
      </c>
      <c r="H929" s="140">
        <f t="shared" ca="1" si="91"/>
        <v>46582</v>
      </c>
      <c r="I929" t="str">
        <f ca="1">IFERROR(IF(VLOOKUP($H929,Übersichtsblatt!$J$14:$M$24,2,FALSE)=0,"",VLOOKUP(H929,Übersichtsblatt!$J$14:$M$24,2,FALSE)),"")</f>
        <v/>
      </c>
      <c r="J929">
        <f t="shared" ca="1" si="87"/>
        <v>0</v>
      </c>
      <c r="K929">
        <v>8.5</v>
      </c>
    </row>
    <row r="930" spans="1:11">
      <c r="A930">
        <f t="shared" ca="1" si="88"/>
        <v>2027</v>
      </c>
      <c r="B930" s="140">
        <f t="shared" ca="1" si="89"/>
        <v>46583</v>
      </c>
      <c r="C930" t="str">
        <f ca="1">IFERROR(IF(VLOOKUP($B930,Übersichtsblatt!$J$64:$M$68,2,FALSE)=0,"",VLOOKUP($B930,Übersichtsblatt!$J$64:$M$68,2,FALSE)),"")</f>
        <v/>
      </c>
      <c r="D930">
        <f t="shared" ca="1" si="86"/>
        <v>0</v>
      </c>
      <c r="E930">
        <v>-8.5</v>
      </c>
      <c r="G930">
        <f t="shared" ca="1" si="90"/>
        <v>2027</v>
      </c>
      <c r="H930" s="140">
        <f t="shared" ca="1" si="91"/>
        <v>46583</v>
      </c>
      <c r="I930" t="str">
        <f ca="1">IFERROR(IF(VLOOKUP($H930,Übersichtsblatt!$J$14:$M$24,2,FALSE)=0,"",VLOOKUP(H930,Übersichtsblatt!$J$14:$M$24,2,FALSE)),"")</f>
        <v/>
      </c>
      <c r="J930">
        <f t="shared" ca="1" si="87"/>
        <v>0</v>
      </c>
      <c r="K930">
        <v>8.5</v>
      </c>
    </row>
    <row r="931" spans="1:11">
      <c r="A931">
        <f t="shared" ca="1" si="88"/>
        <v>2027</v>
      </c>
      <c r="B931" s="140">
        <f t="shared" ca="1" si="89"/>
        <v>46584</v>
      </c>
      <c r="C931" t="str">
        <f ca="1">IFERROR(IF(VLOOKUP($B931,Übersichtsblatt!$J$64:$M$68,2,FALSE)=0,"",VLOOKUP($B931,Übersichtsblatt!$J$64:$M$68,2,FALSE)),"")</f>
        <v/>
      </c>
      <c r="D931">
        <f t="shared" ca="1" si="86"/>
        <v>0</v>
      </c>
      <c r="E931">
        <v>-8.5</v>
      </c>
      <c r="G931">
        <f t="shared" ca="1" si="90"/>
        <v>2027</v>
      </c>
      <c r="H931" s="140">
        <f t="shared" ca="1" si="91"/>
        <v>46584</v>
      </c>
      <c r="I931" t="str">
        <f ca="1">IFERROR(IF(VLOOKUP($H931,Übersichtsblatt!$J$14:$M$24,2,FALSE)=0,"",VLOOKUP(H931,Übersichtsblatt!$J$14:$M$24,2,FALSE)),"")</f>
        <v/>
      </c>
      <c r="J931">
        <f t="shared" ca="1" si="87"/>
        <v>0</v>
      </c>
      <c r="K931">
        <v>8.5</v>
      </c>
    </row>
    <row r="932" spans="1:11">
      <c r="A932">
        <f t="shared" ca="1" si="88"/>
        <v>2027</v>
      </c>
      <c r="B932" s="140">
        <f t="shared" ca="1" si="89"/>
        <v>46585</v>
      </c>
      <c r="C932" t="str">
        <f ca="1">IFERROR(IF(VLOOKUP($B932,Übersichtsblatt!$J$64:$M$68,2,FALSE)=0,"",VLOOKUP($B932,Übersichtsblatt!$J$64:$M$68,2,FALSE)),"")</f>
        <v/>
      </c>
      <c r="D932">
        <f t="shared" ca="1" si="86"/>
        <v>0</v>
      </c>
      <c r="E932">
        <v>-8.5</v>
      </c>
      <c r="G932">
        <f t="shared" ca="1" si="90"/>
        <v>2027</v>
      </c>
      <c r="H932" s="140">
        <f t="shared" ca="1" si="91"/>
        <v>46585</v>
      </c>
      <c r="I932" t="str">
        <f ca="1">IFERROR(IF(VLOOKUP($H932,Übersichtsblatt!$J$14:$M$24,2,FALSE)=0,"",VLOOKUP(H932,Übersichtsblatt!$J$14:$M$24,2,FALSE)),"")</f>
        <v/>
      </c>
      <c r="J932">
        <f t="shared" ca="1" si="87"/>
        <v>0</v>
      </c>
      <c r="K932">
        <v>8.5</v>
      </c>
    </row>
    <row r="933" spans="1:11">
      <c r="A933">
        <f t="shared" ca="1" si="88"/>
        <v>2027</v>
      </c>
      <c r="B933" s="140">
        <f t="shared" ca="1" si="89"/>
        <v>46586</v>
      </c>
      <c r="C933" t="str">
        <f ca="1">IFERROR(IF(VLOOKUP($B933,Übersichtsblatt!$J$64:$M$68,2,FALSE)=0,"",VLOOKUP($B933,Übersichtsblatt!$J$64:$M$68,2,FALSE)),"")</f>
        <v/>
      </c>
      <c r="D933">
        <f t="shared" ca="1" si="86"/>
        <v>0</v>
      </c>
      <c r="E933">
        <v>-8.5</v>
      </c>
      <c r="G933">
        <f t="shared" ca="1" si="90"/>
        <v>2027</v>
      </c>
      <c r="H933" s="140">
        <f t="shared" ca="1" si="91"/>
        <v>46586</v>
      </c>
      <c r="I933" t="str">
        <f ca="1">IFERROR(IF(VLOOKUP($H933,Übersichtsblatt!$J$14:$M$24,2,FALSE)=0,"",VLOOKUP(H933,Übersichtsblatt!$J$14:$M$24,2,FALSE)),"")</f>
        <v/>
      </c>
      <c r="J933">
        <f t="shared" ca="1" si="87"/>
        <v>0</v>
      </c>
      <c r="K933">
        <v>8.5</v>
      </c>
    </row>
    <row r="934" spans="1:11">
      <c r="A934">
        <f t="shared" ca="1" si="88"/>
        <v>2027</v>
      </c>
      <c r="B934" s="140">
        <f t="shared" ca="1" si="89"/>
        <v>46587</v>
      </c>
      <c r="C934" t="str">
        <f ca="1">IFERROR(IF(VLOOKUP($B934,Übersichtsblatt!$J$64:$M$68,2,FALSE)=0,"",VLOOKUP($B934,Übersichtsblatt!$J$64:$M$68,2,FALSE)),"")</f>
        <v/>
      </c>
      <c r="D934">
        <f t="shared" ca="1" si="86"/>
        <v>0</v>
      </c>
      <c r="E934">
        <v>-8.5</v>
      </c>
      <c r="G934">
        <f t="shared" ca="1" si="90"/>
        <v>2027</v>
      </c>
      <c r="H934" s="140">
        <f t="shared" ca="1" si="91"/>
        <v>46587</v>
      </c>
      <c r="I934" t="str">
        <f ca="1">IFERROR(IF(VLOOKUP($H934,Übersichtsblatt!$J$14:$M$24,2,FALSE)=0,"",VLOOKUP(H934,Übersichtsblatt!$J$14:$M$24,2,FALSE)),"")</f>
        <v/>
      </c>
      <c r="J934">
        <f t="shared" ca="1" si="87"/>
        <v>0</v>
      </c>
      <c r="K934">
        <v>8.5</v>
      </c>
    </row>
    <row r="935" spans="1:11">
      <c r="A935">
        <f t="shared" ca="1" si="88"/>
        <v>2027</v>
      </c>
      <c r="B935" s="140">
        <f t="shared" ca="1" si="89"/>
        <v>46588</v>
      </c>
      <c r="C935" t="str">
        <f ca="1">IFERROR(IF(VLOOKUP($B935,Übersichtsblatt!$J$64:$M$68,2,FALSE)=0,"",VLOOKUP($B935,Übersichtsblatt!$J$64:$M$68,2,FALSE)),"")</f>
        <v/>
      </c>
      <c r="D935">
        <f t="shared" ca="1" si="86"/>
        <v>0</v>
      </c>
      <c r="E935">
        <v>-8.5</v>
      </c>
      <c r="G935">
        <f t="shared" ca="1" si="90"/>
        <v>2027</v>
      </c>
      <c r="H935" s="140">
        <f t="shared" ca="1" si="91"/>
        <v>46588</v>
      </c>
      <c r="I935" t="str">
        <f ca="1">IFERROR(IF(VLOOKUP($H935,Übersichtsblatt!$J$14:$M$24,2,FALSE)=0,"",VLOOKUP(H935,Übersichtsblatt!$J$14:$M$24,2,FALSE)),"")</f>
        <v/>
      </c>
      <c r="J935">
        <f t="shared" ca="1" si="87"/>
        <v>0</v>
      </c>
      <c r="K935">
        <v>8.5</v>
      </c>
    </row>
    <row r="936" spans="1:11">
      <c r="A936">
        <f t="shared" ca="1" si="88"/>
        <v>2027</v>
      </c>
      <c r="B936" s="140">
        <f t="shared" ca="1" si="89"/>
        <v>46589</v>
      </c>
      <c r="C936" t="str">
        <f ca="1">IFERROR(IF(VLOOKUP($B936,Übersichtsblatt!$J$64:$M$68,2,FALSE)=0,"",VLOOKUP($B936,Übersichtsblatt!$J$64:$M$68,2,FALSE)),"")</f>
        <v/>
      </c>
      <c r="D936">
        <f t="shared" ca="1" si="86"/>
        <v>0</v>
      </c>
      <c r="E936">
        <v>-8.5</v>
      </c>
      <c r="G936">
        <f t="shared" ca="1" si="90"/>
        <v>2027</v>
      </c>
      <c r="H936" s="140">
        <f t="shared" ca="1" si="91"/>
        <v>46589</v>
      </c>
      <c r="I936" t="str">
        <f ca="1">IFERROR(IF(VLOOKUP($H936,Übersichtsblatt!$J$14:$M$24,2,FALSE)=0,"",VLOOKUP(H936,Übersichtsblatt!$J$14:$M$24,2,FALSE)),"")</f>
        <v/>
      </c>
      <c r="J936">
        <f t="shared" ca="1" si="87"/>
        <v>0</v>
      </c>
      <c r="K936">
        <v>8.5</v>
      </c>
    </row>
    <row r="937" spans="1:11">
      <c r="A937">
        <f t="shared" ca="1" si="88"/>
        <v>2027</v>
      </c>
      <c r="B937" s="140">
        <f t="shared" ca="1" si="89"/>
        <v>46590</v>
      </c>
      <c r="C937" t="str">
        <f ca="1">IFERROR(IF(VLOOKUP($B937,Übersichtsblatt!$J$64:$M$68,2,FALSE)=0,"",VLOOKUP($B937,Übersichtsblatt!$J$64:$M$68,2,FALSE)),"")</f>
        <v/>
      </c>
      <c r="D937">
        <f t="shared" ca="1" si="86"/>
        <v>0</v>
      </c>
      <c r="E937">
        <v>-8.5</v>
      </c>
      <c r="G937">
        <f t="shared" ca="1" si="90"/>
        <v>2027</v>
      </c>
      <c r="H937" s="140">
        <f t="shared" ca="1" si="91"/>
        <v>46590</v>
      </c>
      <c r="I937" t="str">
        <f ca="1">IFERROR(IF(VLOOKUP($H937,Übersichtsblatt!$J$14:$M$24,2,FALSE)=0,"",VLOOKUP(H937,Übersichtsblatt!$J$14:$M$24,2,FALSE)),"")</f>
        <v/>
      </c>
      <c r="J937">
        <f t="shared" ca="1" si="87"/>
        <v>0</v>
      </c>
      <c r="K937">
        <v>8.5</v>
      </c>
    </row>
    <row r="938" spans="1:11">
      <c r="A938">
        <f t="shared" ca="1" si="88"/>
        <v>2027</v>
      </c>
      <c r="B938" s="140">
        <f t="shared" ca="1" si="89"/>
        <v>46591</v>
      </c>
      <c r="C938" t="str">
        <f ca="1">IFERROR(IF(VLOOKUP($B938,Übersichtsblatt!$J$64:$M$68,2,FALSE)=0,"",VLOOKUP($B938,Übersichtsblatt!$J$64:$M$68,2,FALSE)),"")</f>
        <v/>
      </c>
      <c r="D938">
        <f t="shared" ca="1" si="86"/>
        <v>0</v>
      </c>
      <c r="E938">
        <v>-8.5</v>
      </c>
      <c r="G938">
        <f t="shared" ca="1" si="90"/>
        <v>2027</v>
      </c>
      <c r="H938" s="140">
        <f t="shared" ca="1" si="91"/>
        <v>46591</v>
      </c>
      <c r="I938" t="str">
        <f ca="1">IFERROR(IF(VLOOKUP($H938,Übersichtsblatt!$J$14:$M$24,2,FALSE)=0,"",VLOOKUP(H938,Übersichtsblatt!$J$14:$M$24,2,FALSE)),"")</f>
        <v/>
      </c>
      <c r="J938">
        <f t="shared" ca="1" si="87"/>
        <v>0</v>
      </c>
      <c r="K938">
        <v>8.5</v>
      </c>
    </row>
    <row r="939" spans="1:11">
      <c r="A939">
        <f t="shared" ca="1" si="88"/>
        <v>2027</v>
      </c>
      <c r="B939" s="140">
        <f t="shared" ca="1" si="89"/>
        <v>46592</v>
      </c>
      <c r="C939" t="str">
        <f ca="1">IFERROR(IF(VLOOKUP($B939,Übersichtsblatt!$J$64:$M$68,2,FALSE)=0,"",VLOOKUP($B939,Übersichtsblatt!$J$64:$M$68,2,FALSE)),"")</f>
        <v/>
      </c>
      <c r="D939">
        <f t="shared" ca="1" si="86"/>
        <v>0</v>
      </c>
      <c r="E939">
        <v>-8.5</v>
      </c>
      <c r="G939">
        <f t="shared" ca="1" si="90"/>
        <v>2027</v>
      </c>
      <c r="H939" s="140">
        <f t="shared" ca="1" si="91"/>
        <v>46592</v>
      </c>
      <c r="I939" t="str">
        <f ca="1">IFERROR(IF(VLOOKUP($H939,Übersichtsblatt!$J$14:$M$24,2,FALSE)=0,"",VLOOKUP(H939,Übersichtsblatt!$J$14:$M$24,2,FALSE)),"")</f>
        <v/>
      </c>
      <c r="J939">
        <f t="shared" ca="1" si="87"/>
        <v>0</v>
      </c>
      <c r="K939">
        <v>8.5</v>
      </c>
    </row>
    <row r="940" spans="1:11">
      <c r="A940">
        <f t="shared" ca="1" si="88"/>
        <v>2027</v>
      </c>
      <c r="B940" s="140">
        <f t="shared" ca="1" si="89"/>
        <v>46593</v>
      </c>
      <c r="C940" t="str">
        <f ca="1">IFERROR(IF(VLOOKUP($B940,Übersichtsblatt!$J$64:$M$68,2,FALSE)=0,"",VLOOKUP($B940,Übersichtsblatt!$J$64:$M$68,2,FALSE)),"")</f>
        <v/>
      </c>
      <c r="D940">
        <f t="shared" ca="1" si="86"/>
        <v>0</v>
      </c>
      <c r="E940">
        <v>-8.5</v>
      </c>
      <c r="G940">
        <f t="shared" ca="1" si="90"/>
        <v>2027</v>
      </c>
      <c r="H940" s="140">
        <f t="shared" ca="1" si="91"/>
        <v>46593</v>
      </c>
      <c r="I940" t="str">
        <f ca="1">IFERROR(IF(VLOOKUP($H940,Übersichtsblatt!$J$14:$M$24,2,FALSE)=0,"",VLOOKUP(H940,Übersichtsblatt!$J$14:$M$24,2,FALSE)),"")</f>
        <v/>
      </c>
      <c r="J940">
        <f t="shared" ca="1" si="87"/>
        <v>0</v>
      </c>
      <c r="K940">
        <v>8.5</v>
      </c>
    </row>
    <row r="941" spans="1:11">
      <c r="A941">
        <f t="shared" ca="1" si="88"/>
        <v>2027</v>
      </c>
      <c r="B941" s="140">
        <f t="shared" ca="1" si="89"/>
        <v>46594</v>
      </c>
      <c r="C941" t="str">
        <f ca="1">IFERROR(IF(VLOOKUP($B941,Übersichtsblatt!$J$64:$M$68,2,FALSE)=0,"",VLOOKUP($B941,Übersichtsblatt!$J$64:$M$68,2,FALSE)),"")</f>
        <v/>
      </c>
      <c r="D941">
        <f t="shared" ca="1" si="86"/>
        <v>0</v>
      </c>
      <c r="E941">
        <v>-8.5</v>
      </c>
      <c r="G941">
        <f t="shared" ca="1" si="90"/>
        <v>2027</v>
      </c>
      <c r="H941" s="140">
        <f t="shared" ca="1" si="91"/>
        <v>46594</v>
      </c>
      <c r="I941" t="str">
        <f ca="1">IFERROR(IF(VLOOKUP($H941,Übersichtsblatt!$J$14:$M$24,2,FALSE)=0,"",VLOOKUP(H941,Übersichtsblatt!$J$14:$M$24,2,FALSE)),"")</f>
        <v/>
      </c>
      <c r="J941">
        <f t="shared" ca="1" si="87"/>
        <v>0</v>
      </c>
      <c r="K941">
        <v>8.5</v>
      </c>
    </row>
    <row r="942" spans="1:11">
      <c r="A942">
        <f t="shared" ca="1" si="88"/>
        <v>2027</v>
      </c>
      <c r="B942" s="140">
        <f t="shared" ca="1" si="89"/>
        <v>46595</v>
      </c>
      <c r="C942" t="str">
        <f ca="1">IFERROR(IF(VLOOKUP($B942,Übersichtsblatt!$J$64:$M$68,2,FALSE)=0,"",VLOOKUP($B942,Übersichtsblatt!$J$64:$M$68,2,FALSE)),"")</f>
        <v/>
      </c>
      <c r="D942">
        <f t="shared" ca="1" si="86"/>
        <v>0</v>
      </c>
      <c r="E942">
        <v>-8.5</v>
      </c>
      <c r="G942">
        <f t="shared" ca="1" si="90"/>
        <v>2027</v>
      </c>
      <c r="H942" s="140">
        <f t="shared" ca="1" si="91"/>
        <v>46595</v>
      </c>
      <c r="I942" t="str">
        <f ca="1">IFERROR(IF(VLOOKUP($H942,Übersichtsblatt!$J$14:$M$24,2,FALSE)=0,"",VLOOKUP(H942,Übersichtsblatt!$J$14:$M$24,2,FALSE)),"")</f>
        <v/>
      </c>
      <c r="J942">
        <f t="shared" ca="1" si="87"/>
        <v>0</v>
      </c>
      <c r="K942">
        <v>8.5</v>
      </c>
    </row>
    <row r="943" spans="1:11">
      <c r="A943">
        <f t="shared" ca="1" si="88"/>
        <v>2027</v>
      </c>
      <c r="B943" s="140">
        <f t="shared" ca="1" si="89"/>
        <v>46596</v>
      </c>
      <c r="C943" t="str">
        <f ca="1">IFERROR(IF(VLOOKUP($B943,Übersichtsblatt!$J$64:$M$68,2,FALSE)=0,"",VLOOKUP($B943,Übersichtsblatt!$J$64:$M$68,2,FALSE)),"")</f>
        <v/>
      </c>
      <c r="D943">
        <f t="shared" ca="1" si="86"/>
        <v>0</v>
      </c>
      <c r="E943">
        <v>-8.5</v>
      </c>
      <c r="G943">
        <f t="shared" ca="1" si="90"/>
        <v>2027</v>
      </c>
      <c r="H943" s="140">
        <f t="shared" ca="1" si="91"/>
        <v>46596</v>
      </c>
      <c r="I943" t="str">
        <f ca="1">IFERROR(IF(VLOOKUP($H943,Übersichtsblatt!$J$14:$M$24,2,FALSE)=0,"",VLOOKUP(H943,Übersichtsblatt!$J$14:$M$24,2,FALSE)),"")</f>
        <v/>
      </c>
      <c r="J943">
        <f t="shared" ca="1" si="87"/>
        <v>0</v>
      </c>
      <c r="K943">
        <v>8.5</v>
      </c>
    </row>
    <row r="944" spans="1:11">
      <c r="A944">
        <f t="shared" ca="1" si="88"/>
        <v>2027</v>
      </c>
      <c r="B944" s="140">
        <f t="shared" ca="1" si="89"/>
        <v>46597</v>
      </c>
      <c r="C944" t="str">
        <f ca="1">IFERROR(IF(VLOOKUP($B944,Übersichtsblatt!$J$64:$M$68,2,FALSE)=0,"",VLOOKUP($B944,Übersichtsblatt!$J$64:$M$68,2,FALSE)),"")</f>
        <v/>
      </c>
      <c r="D944">
        <f t="shared" ca="1" si="86"/>
        <v>0</v>
      </c>
      <c r="E944">
        <v>-8.5</v>
      </c>
      <c r="G944">
        <f t="shared" ca="1" si="90"/>
        <v>2027</v>
      </c>
      <c r="H944" s="140">
        <f t="shared" ca="1" si="91"/>
        <v>46597</v>
      </c>
      <c r="I944" t="str">
        <f ca="1">IFERROR(IF(VLOOKUP($H944,Übersichtsblatt!$J$14:$M$24,2,FALSE)=0,"",VLOOKUP(H944,Übersichtsblatt!$J$14:$M$24,2,FALSE)),"")</f>
        <v/>
      </c>
      <c r="J944">
        <f t="shared" ca="1" si="87"/>
        <v>0</v>
      </c>
      <c r="K944">
        <v>8.5</v>
      </c>
    </row>
    <row r="945" spans="1:11">
      <c r="A945">
        <f t="shared" ca="1" si="88"/>
        <v>2027</v>
      </c>
      <c r="B945" s="140">
        <f t="shared" ca="1" si="89"/>
        <v>46598</v>
      </c>
      <c r="C945" t="str">
        <f ca="1">IFERROR(IF(VLOOKUP($B945,Übersichtsblatt!$J$64:$M$68,2,FALSE)=0,"",VLOOKUP($B945,Übersichtsblatt!$J$64:$M$68,2,FALSE)),"")</f>
        <v/>
      </c>
      <c r="D945">
        <f t="shared" ca="1" si="86"/>
        <v>0</v>
      </c>
      <c r="E945">
        <v>-8.5</v>
      </c>
      <c r="G945">
        <f t="shared" ca="1" si="90"/>
        <v>2027</v>
      </c>
      <c r="H945" s="140">
        <f t="shared" ca="1" si="91"/>
        <v>46598</v>
      </c>
      <c r="I945" t="str">
        <f ca="1">IFERROR(IF(VLOOKUP($H945,Übersichtsblatt!$J$14:$M$24,2,FALSE)=0,"",VLOOKUP(H945,Übersichtsblatt!$J$14:$M$24,2,FALSE)),"")</f>
        <v/>
      </c>
      <c r="J945">
        <f t="shared" ca="1" si="87"/>
        <v>0</v>
      </c>
      <c r="K945">
        <v>8.5</v>
      </c>
    </row>
    <row r="946" spans="1:11">
      <c r="A946">
        <f t="shared" ca="1" si="88"/>
        <v>2027</v>
      </c>
      <c r="B946" s="140">
        <f t="shared" ca="1" si="89"/>
        <v>46599</v>
      </c>
      <c r="C946" t="str">
        <f ca="1">IFERROR(IF(VLOOKUP($B946,Übersichtsblatt!$J$64:$M$68,2,FALSE)=0,"",VLOOKUP($B946,Übersichtsblatt!$J$64:$M$68,2,FALSE)),"")</f>
        <v/>
      </c>
      <c r="D946">
        <f t="shared" ca="1" si="86"/>
        <v>0</v>
      </c>
      <c r="E946">
        <v>-8.5</v>
      </c>
      <c r="G946">
        <f t="shared" ca="1" si="90"/>
        <v>2027</v>
      </c>
      <c r="H946" s="140">
        <f t="shared" ca="1" si="91"/>
        <v>46599</v>
      </c>
      <c r="I946" t="str">
        <f ca="1">IFERROR(IF(VLOOKUP($H946,Übersichtsblatt!$J$14:$M$24,2,FALSE)=0,"",VLOOKUP(H946,Übersichtsblatt!$J$14:$M$24,2,FALSE)),"")</f>
        <v/>
      </c>
      <c r="J946">
        <f t="shared" ca="1" si="87"/>
        <v>0</v>
      </c>
      <c r="K946">
        <v>8.5</v>
      </c>
    </row>
    <row r="947" spans="1:11">
      <c r="A947">
        <f t="shared" ca="1" si="88"/>
        <v>2027</v>
      </c>
      <c r="B947" s="140">
        <f t="shared" ca="1" si="89"/>
        <v>46600</v>
      </c>
      <c r="C947" t="str">
        <f ca="1">IFERROR(IF(VLOOKUP($B947,Übersichtsblatt!$J$64:$M$68,2,FALSE)=0,"",VLOOKUP($B947,Übersichtsblatt!$J$64:$M$68,2,FALSE)),"")</f>
        <v/>
      </c>
      <c r="D947">
        <f t="shared" ca="1" si="86"/>
        <v>0</v>
      </c>
      <c r="E947">
        <v>-5.5</v>
      </c>
      <c r="G947">
        <f t="shared" ca="1" si="90"/>
        <v>2027</v>
      </c>
      <c r="H947" s="140">
        <f t="shared" ca="1" si="91"/>
        <v>46600</v>
      </c>
      <c r="I947" t="str">
        <f ca="1">IFERROR(IF(VLOOKUP($H947,Übersichtsblatt!$J$14:$M$24,2,FALSE)=0,"",VLOOKUP(H947,Übersichtsblatt!$J$14:$M$24,2,FALSE)),"")</f>
        <v/>
      </c>
      <c r="J947">
        <f t="shared" ca="1" si="87"/>
        <v>0</v>
      </c>
      <c r="K947">
        <v>5.5</v>
      </c>
    </row>
    <row r="948" spans="1:11">
      <c r="A948">
        <f t="shared" ca="1" si="88"/>
        <v>2027</v>
      </c>
      <c r="B948" s="140">
        <f t="shared" ca="1" si="89"/>
        <v>46601</v>
      </c>
      <c r="C948" t="str">
        <f ca="1">IFERROR(IF(VLOOKUP($B948,Übersichtsblatt!$J$64:$M$68,2,FALSE)=0,"",VLOOKUP($B948,Übersichtsblatt!$J$64:$M$68,2,FALSE)),"")</f>
        <v/>
      </c>
      <c r="D948">
        <f t="shared" ca="1" si="86"/>
        <v>0</v>
      </c>
      <c r="E948">
        <v>-5.5</v>
      </c>
      <c r="G948">
        <f t="shared" ca="1" si="90"/>
        <v>2027</v>
      </c>
      <c r="H948" s="140">
        <f t="shared" ca="1" si="91"/>
        <v>46601</v>
      </c>
      <c r="I948" t="str">
        <f ca="1">IFERROR(IF(VLOOKUP($H948,Übersichtsblatt!$J$14:$M$24,2,FALSE)=0,"",VLOOKUP(H948,Übersichtsblatt!$J$14:$M$24,2,FALSE)),"")</f>
        <v/>
      </c>
      <c r="J948">
        <f t="shared" ca="1" si="87"/>
        <v>0</v>
      </c>
      <c r="K948">
        <v>5.5</v>
      </c>
    </row>
    <row r="949" spans="1:11">
      <c r="A949">
        <f t="shared" ca="1" si="88"/>
        <v>2027</v>
      </c>
      <c r="B949" s="140">
        <f t="shared" ca="1" si="89"/>
        <v>46602</v>
      </c>
      <c r="C949" t="str">
        <f ca="1">IFERROR(IF(VLOOKUP($B949,Übersichtsblatt!$J$64:$M$68,2,FALSE)=0,"",VLOOKUP($B949,Übersichtsblatt!$J$64:$M$68,2,FALSE)),"")</f>
        <v/>
      </c>
      <c r="D949">
        <f t="shared" ca="1" si="86"/>
        <v>0</v>
      </c>
      <c r="E949">
        <v>-5.5</v>
      </c>
      <c r="G949">
        <f t="shared" ca="1" si="90"/>
        <v>2027</v>
      </c>
      <c r="H949" s="140">
        <f t="shared" ca="1" si="91"/>
        <v>46602</v>
      </c>
      <c r="I949" t="str">
        <f ca="1">IFERROR(IF(VLOOKUP($H949,Übersichtsblatt!$J$14:$M$24,2,FALSE)=0,"",VLOOKUP(H949,Übersichtsblatt!$J$14:$M$24,2,FALSE)),"")</f>
        <v/>
      </c>
      <c r="J949">
        <f t="shared" ca="1" si="87"/>
        <v>0</v>
      </c>
      <c r="K949">
        <v>5.5</v>
      </c>
    </row>
    <row r="950" spans="1:11">
      <c r="A950">
        <f t="shared" ca="1" si="88"/>
        <v>2027</v>
      </c>
      <c r="B950" s="140">
        <f t="shared" ca="1" si="89"/>
        <v>46603</v>
      </c>
      <c r="C950" t="str">
        <f ca="1">IFERROR(IF(VLOOKUP($B950,Übersichtsblatt!$J$64:$M$68,2,FALSE)=0,"",VLOOKUP($B950,Übersichtsblatt!$J$64:$M$68,2,FALSE)),"")</f>
        <v/>
      </c>
      <c r="D950">
        <f t="shared" ca="1" si="86"/>
        <v>0</v>
      </c>
      <c r="E950">
        <v>-5.5</v>
      </c>
      <c r="G950">
        <f t="shared" ca="1" si="90"/>
        <v>2027</v>
      </c>
      <c r="H950" s="140">
        <f t="shared" ca="1" si="91"/>
        <v>46603</v>
      </c>
      <c r="I950" t="str">
        <f ca="1">IFERROR(IF(VLOOKUP($H950,Übersichtsblatt!$J$14:$M$24,2,FALSE)=0,"",VLOOKUP(H950,Übersichtsblatt!$J$14:$M$24,2,FALSE)),"")</f>
        <v/>
      </c>
      <c r="J950">
        <f t="shared" ca="1" si="87"/>
        <v>0</v>
      </c>
      <c r="K950">
        <v>5.5</v>
      </c>
    </row>
    <row r="951" spans="1:11">
      <c r="A951">
        <f t="shared" ca="1" si="88"/>
        <v>2027</v>
      </c>
      <c r="B951" s="140">
        <f t="shared" ca="1" si="89"/>
        <v>46604</v>
      </c>
      <c r="C951" t="str">
        <f ca="1">IFERROR(IF(VLOOKUP($B951,Übersichtsblatt!$J$64:$M$68,2,FALSE)=0,"",VLOOKUP($B951,Übersichtsblatt!$J$64:$M$68,2,FALSE)),"")</f>
        <v/>
      </c>
      <c r="D951">
        <f t="shared" ca="1" si="86"/>
        <v>0</v>
      </c>
      <c r="E951">
        <v>-5.5</v>
      </c>
      <c r="G951">
        <f t="shared" ca="1" si="90"/>
        <v>2027</v>
      </c>
      <c r="H951" s="140">
        <f t="shared" ca="1" si="91"/>
        <v>46604</v>
      </c>
      <c r="I951" t="str">
        <f ca="1">IFERROR(IF(VLOOKUP($H951,Übersichtsblatt!$J$14:$M$24,2,FALSE)=0,"",VLOOKUP(H951,Übersichtsblatt!$J$14:$M$24,2,FALSE)),"")</f>
        <v/>
      </c>
      <c r="J951">
        <f t="shared" ca="1" si="87"/>
        <v>0</v>
      </c>
      <c r="K951">
        <v>5.5</v>
      </c>
    </row>
    <row r="952" spans="1:11">
      <c r="A952">
        <f t="shared" ca="1" si="88"/>
        <v>2027</v>
      </c>
      <c r="B952" s="140">
        <f t="shared" ca="1" si="89"/>
        <v>46605</v>
      </c>
      <c r="C952" t="str">
        <f ca="1">IFERROR(IF(VLOOKUP($B952,Übersichtsblatt!$J$64:$M$68,2,FALSE)=0,"",VLOOKUP($B952,Übersichtsblatt!$J$64:$M$68,2,FALSE)),"")</f>
        <v/>
      </c>
      <c r="D952">
        <f t="shared" ca="1" si="86"/>
        <v>0</v>
      </c>
      <c r="E952">
        <v>-5.5</v>
      </c>
      <c r="G952">
        <f t="shared" ca="1" si="90"/>
        <v>2027</v>
      </c>
      <c r="H952" s="140">
        <f t="shared" ca="1" si="91"/>
        <v>46605</v>
      </c>
      <c r="I952" t="str">
        <f ca="1">IFERROR(IF(VLOOKUP($H952,Übersichtsblatt!$J$14:$M$24,2,FALSE)=0,"",VLOOKUP(H952,Übersichtsblatt!$J$14:$M$24,2,FALSE)),"")</f>
        <v/>
      </c>
      <c r="J952">
        <f t="shared" ca="1" si="87"/>
        <v>0</v>
      </c>
      <c r="K952">
        <v>5.5</v>
      </c>
    </row>
    <row r="953" spans="1:11">
      <c r="A953">
        <f t="shared" ca="1" si="88"/>
        <v>2027</v>
      </c>
      <c r="B953" s="140">
        <f t="shared" ca="1" si="89"/>
        <v>46606</v>
      </c>
      <c r="C953" t="str">
        <f ca="1">IFERROR(IF(VLOOKUP($B953,Übersichtsblatt!$J$64:$M$68,2,FALSE)=0,"",VLOOKUP($B953,Übersichtsblatt!$J$64:$M$68,2,FALSE)),"")</f>
        <v/>
      </c>
      <c r="D953">
        <f t="shared" ca="1" si="86"/>
        <v>0</v>
      </c>
      <c r="E953">
        <v>-5.5</v>
      </c>
      <c r="G953">
        <f t="shared" ca="1" si="90"/>
        <v>2027</v>
      </c>
      <c r="H953" s="140">
        <f t="shared" ca="1" si="91"/>
        <v>46606</v>
      </c>
      <c r="I953" t="str">
        <f ca="1">IFERROR(IF(VLOOKUP($H953,Übersichtsblatt!$J$14:$M$24,2,FALSE)=0,"",VLOOKUP(H953,Übersichtsblatt!$J$14:$M$24,2,FALSE)),"")</f>
        <v/>
      </c>
      <c r="J953">
        <f t="shared" ca="1" si="87"/>
        <v>0</v>
      </c>
      <c r="K953">
        <v>5.5</v>
      </c>
    </row>
    <row r="954" spans="1:11">
      <c r="A954">
        <f t="shared" ca="1" si="88"/>
        <v>2027</v>
      </c>
      <c r="B954" s="140">
        <f t="shared" ca="1" si="89"/>
        <v>46607</v>
      </c>
      <c r="C954" t="str">
        <f ca="1">IFERROR(IF(VLOOKUP($B954,Übersichtsblatt!$J$64:$M$68,2,FALSE)=0,"",VLOOKUP($B954,Übersichtsblatt!$J$64:$M$68,2,FALSE)),"")</f>
        <v/>
      </c>
      <c r="D954">
        <f t="shared" ca="1" si="86"/>
        <v>0</v>
      </c>
      <c r="E954">
        <v>-5.5</v>
      </c>
      <c r="G954">
        <f t="shared" ca="1" si="90"/>
        <v>2027</v>
      </c>
      <c r="H954" s="140">
        <f t="shared" ca="1" si="91"/>
        <v>46607</v>
      </c>
      <c r="I954" t="str">
        <f ca="1">IFERROR(IF(VLOOKUP($H954,Übersichtsblatt!$J$14:$M$24,2,FALSE)=0,"",VLOOKUP(H954,Übersichtsblatt!$J$14:$M$24,2,FALSE)),"")</f>
        <v/>
      </c>
      <c r="J954">
        <f t="shared" ca="1" si="87"/>
        <v>0</v>
      </c>
      <c r="K954">
        <v>5.5</v>
      </c>
    </row>
    <row r="955" spans="1:11">
      <c r="A955">
        <f t="shared" ca="1" si="88"/>
        <v>2027</v>
      </c>
      <c r="B955" s="140">
        <f t="shared" ca="1" si="89"/>
        <v>46608</v>
      </c>
      <c r="C955" t="str">
        <f ca="1">IFERROR(IF(VLOOKUP($B955,Übersichtsblatt!$J$64:$M$68,2,FALSE)=0,"",VLOOKUP($B955,Übersichtsblatt!$J$64:$M$68,2,FALSE)),"")</f>
        <v/>
      </c>
      <c r="D955">
        <f t="shared" ca="1" si="86"/>
        <v>0</v>
      </c>
      <c r="E955">
        <v>-5.5</v>
      </c>
      <c r="G955">
        <f t="shared" ca="1" si="90"/>
        <v>2027</v>
      </c>
      <c r="H955" s="140">
        <f t="shared" ca="1" si="91"/>
        <v>46608</v>
      </c>
      <c r="I955" t="str">
        <f ca="1">IFERROR(IF(VLOOKUP($H955,Übersichtsblatt!$J$14:$M$24,2,FALSE)=0,"",VLOOKUP(H955,Übersichtsblatt!$J$14:$M$24,2,FALSE)),"")</f>
        <v/>
      </c>
      <c r="J955">
        <f t="shared" ca="1" si="87"/>
        <v>0</v>
      </c>
      <c r="K955">
        <v>5.5</v>
      </c>
    </row>
    <row r="956" spans="1:11">
      <c r="A956">
        <f t="shared" ca="1" si="88"/>
        <v>2027</v>
      </c>
      <c r="B956" s="140">
        <f t="shared" ca="1" si="89"/>
        <v>46609</v>
      </c>
      <c r="C956" t="str">
        <f ca="1">IFERROR(IF(VLOOKUP($B956,Übersichtsblatt!$J$64:$M$68,2,FALSE)=0,"",VLOOKUP($B956,Übersichtsblatt!$J$64:$M$68,2,FALSE)),"")</f>
        <v/>
      </c>
      <c r="D956">
        <f t="shared" ca="1" si="86"/>
        <v>0</v>
      </c>
      <c r="E956">
        <v>-5.5</v>
      </c>
      <c r="G956">
        <f t="shared" ca="1" si="90"/>
        <v>2027</v>
      </c>
      <c r="H956" s="140">
        <f t="shared" ca="1" si="91"/>
        <v>46609</v>
      </c>
      <c r="I956" t="str">
        <f ca="1">IFERROR(IF(VLOOKUP($H956,Übersichtsblatt!$J$14:$M$24,2,FALSE)=0,"",VLOOKUP(H956,Übersichtsblatt!$J$14:$M$24,2,FALSE)),"")</f>
        <v/>
      </c>
      <c r="J956">
        <f t="shared" ca="1" si="87"/>
        <v>0</v>
      </c>
      <c r="K956">
        <v>5.5</v>
      </c>
    </row>
    <row r="957" spans="1:11">
      <c r="A957">
        <f t="shared" ca="1" si="88"/>
        <v>2027</v>
      </c>
      <c r="B957" s="140">
        <f t="shared" ca="1" si="89"/>
        <v>46610</v>
      </c>
      <c r="C957" t="str">
        <f ca="1">IFERROR(IF(VLOOKUP($B957,Übersichtsblatt!$J$64:$M$68,2,FALSE)=0,"",VLOOKUP($B957,Übersichtsblatt!$J$64:$M$68,2,FALSE)),"")</f>
        <v/>
      </c>
      <c r="D957">
        <f t="shared" ca="1" si="86"/>
        <v>0</v>
      </c>
      <c r="E957">
        <v>-5.5</v>
      </c>
      <c r="G957">
        <f t="shared" ca="1" si="90"/>
        <v>2027</v>
      </c>
      <c r="H957" s="140">
        <f t="shared" ca="1" si="91"/>
        <v>46610</v>
      </c>
      <c r="I957" t="str">
        <f ca="1">IFERROR(IF(VLOOKUP($H957,Übersichtsblatt!$J$14:$M$24,2,FALSE)=0,"",VLOOKUP(H957,Übersichtsblatt!$J$14:$M$24,2,FALSE)),"")</f>
        <v/>
      </c>
      <c r="J957">
        <f t="shared" ca="1" si="87"/>
        <v>0</v>
      </c>
      <c r="K957">
        <v>5.5</v>
      </c>
    </row>
    <row r="958" spans="1:11">
      <c r="A958">
        <f t="shared" ca="1" si="88"/>
        <v>2027</v>
      </c>
      <c r="B958" s="140">
        <f t="shared" ca="1" si="89"/>
        <v>46611</v>
      </c>
      <c r="C958" t="str">
        <f ca="1">IFERROR(IF(VLOOKUP($B958,Übersichtsblatt!$J$64:$M$68,2,FALSE)=0,"",VLOOKUP($B958,Übersichtsblatt!$J$64:$M$68,2,FALSE)),"")</f>
        <v/>
      </c>
      <c r="D958">
        <f t="shared" ca="1" si="86"/>
        <v>0</v>
      </c>
      <c r="E958">
        <v>-5.5</v>
      </c>
      <c r="G958">
        <f t="shared" ca="1" si="90"/>
        <v>2027</v>
      </c>
      <c r="H958" s="140">
        <f t="shared" ca="1" si="91"/>
        <v>46611</v>
      </c>
      <c r="I958" t="str">
        <f ca="1">IFERROR(IF(VLOOKUP($H958,Übersichtsblatt!$J$14:$M$24,2,FALSE)=0,"",VLOOKUP(H958,Übersichtsblatt!$J$14:$M$24,2,FALSE)),"")</f>
        <v/>
      </c>
      <c r="J958">
        <f t="shared" ca="1" si="87"/>
        <v>0</v>
      </c>
      <c r="K958">
        <v>5.5</v>
      </c>
    </row>
    <row r="959" spans="1:11">
      <c r="A959">
        <f t="shared" ca="1" si="88"/>
        <v>2027</v>
      </c>
      <c r="B959" s="140">
        <f t="shared" ca="1" si="89"/>
        <v>46612</v>
      </c>
      <c r="C959" t="str">
        <f ca="1">IFERROR(IF(VLOOKUP($B959,Übersichtsblatt!$J$64:$M$68,2,FALSE)=0,"",VLOOKUP($B959,Übersichtsblatt!$J$64:$M$68,2,FALSE)),"")</f>
        <v/>
      </c>
      <c r="D959">
        <f t="shared" ca="1" si="86"/>
        <v>0</v>
      </c>
      <c r="E959">
        <v>-5.5</v>
      </c>
      <c r="G959">
        <f t="shared" ca="1" si="90"/>
        <v>2027</v>
      </c>
      <c r="H959" s="140">
        <f t="shared" ca="1" si="91"/>
        <v>46612</v>
      </c>
      <c r="I959" t="str">
        <f ca="1">IFERROR(IF(VLOOKUP($H959,Übersichtsblatt!$J$14:$M$24,2,FALSE)=0,"",VLOOKUP(H959,Übersichtsblatt!$J$14:$M$24,2,FALSE)),"")</f>
        <v/>
      </c>
      <c r="J959">
        <f t="shared" ca="1" si="87"/>
        <v>0</v>
      </c>
      <c r="K959">
        <v>5.5</v>
      </c>
    </row>
    <row r="960" spans="1:11">
      <c r="A960">
        <f t="shared" ca="1" si="88"/>
        <v>2027</v>
      </c>
      <c r="B960" s="140">
        <f t="shared" ca="1" si="89"/>
        <v>46613</v>
      </c>
      <c r="C960" t="str">
        <f ca="1">IFERROR(IF(VLOOKUP($B960,Übersichtsblatt!$J$64:$M$68,2,FALSE)=0,"",VLOOKUP($B960,Übersichtsblatt!$J$64:$M$68,2,FALSE)),"")</f>
        <v/>
      </c>
      <c r="D960">
        <f t="shared" ca="1" si="86"/>
        <v>0</v>
      </c>
      <c r="E960">
        <v>-5.5</v>
      </c>
      <c r="G960">
        <f t="shared" ca="1" si="90"/>
        <v>2027</v>
      </c>
      <c r="H960" s="140">
        <f t="shared" ca="1" si="91"/>
        <v>46613</v>
      </c>
      <c r="I960" t="str">
        <f ca="1">IFERROR(IF(VLOOKUP($H960,Übersichtsblatt!$J$14:$M$24,2,FALSE)=0,"",VLOOKUP(H960,Übersichtsblatt!$J$14:$M$24,2,FALSE)),"")</f>
        <v/>
      </c>
      <c r="J960">
        <f t="shared" ca="1" si="87"/>
        <v>0</v>
      </c>
      <c r="K960">
        <v>5.5</v>
      </c>
    </row>
    <row r="961" spans="1:11">
      <c r="A961">
        <f t="shared" ca="1" si="88"/>
        <v>2027</v>
      </c>
      <c r="B961" s="140">
        <f t="shared" ca="1" si="89"/>
        <v>46614</v>
      </c>
      <c r="C961" t="str">
        <f ca="1">IFERROR(IF(VLOOKUP($B961,Übersichtsblatt!$J$64:$M$68,2,FALSE)=0,"",VLOOKUP($B961,Übersichtsblatt!$J$64:$M$68,2,FALSE)),"")</f>
        <v/>
      </c>
      <c r="D961">
        <f t="shared" ca="1" si="86"/>
        <v>0</v>
      </c>
      <c r="E961">
        <v>-5.5</v>
      </c>
      <c r="G961">
        <f t="shared" ca="1" si="90"/>
        <v>2027</v>
      </c>
      <c r="H961" s="140">
        <f t="shared" ca="1" si="91"/>
        <v>46614</v>
      </c>
      <c r="I961" t="str">
        <f ca="1">IFERROR(IF(VLOOKUP($H961,Übersichtsblatt!$J$14:$M$24,2,FALSE)=0,"",VLOOKUP(H961,Übersichtsblatt!$J$14:$M$24,2,FALSE)),"")</f>
        <v/>
      </c>
      <c r="J961">
        <f t="shared" ca="1" si="87"/>
        <v>0</v>
      </c>
      <c r="K961">
        <v>5.5</v>
      </c>
    </row>
    <row r="962" spans="1:11">
      <c r="A962">
        <f t="shared" ca="1" si="88"/>
        <v>2027</v>
      </c>
      <c r="B962" s="140">
        <f t="shared" ca="1" si="89"/>
        <v>46615</v>
      </c>
      <c r="C962" t="str">
        <f ca="1">IFERROR(IF(VLOOKUP($B962,Übersichtsblatt!$J$64:$M$68,2,FALSE)=0,"",VLOOKUP($B962,Übersichtsblatt!$J$64:$M$68,2,FALSE)),"")</f>
        <v/>
      </c>
      <c r="D962">
        <f t="shared" ca="1" si="86"/>
        <v>0</v>
      </c>
      <c r="E962">
        <v>-5.5</v>
      </c>
      <c r="G962">
        <f t="shared" ca="1" si="90"/>
        <v>2027</v>
      </c>
      <c r="H962" s="140">
        <f t="shared" ca="1" si="91"/>
        <v>46615</v>
      </c>
      <c r="I962" t="str">
        <f ca="1">IFERROR(IF(VLOOKUP($H962,Übersichtsblatt!$J$14:$M$24,2,FALSE)=0,"",VLOOKUP(H962,Übersichtsblatt!$J$14:$M$24,2,FALSE)),"")</f>
        <v/>
      </c>
      <c r="J962">
        <f t="shared" ca="1" si="87"/>
        <v>0</v>
      </c>
      <c r="K962">
        <v>5.5</v>
      </c>
    </row>
    <row r="963" spans="1:11">
      <c r="A963">
        <f t="shared" ca="1" si="88"/>
        <v>2027</v>
      </c>
      <c r="B963" s="140">
        <f t="shared" ca="1" si="89"/>
        <v>46616</v>
      </c>
      <c r="C963" t="str">
        <f ca="1">IFERROR(IF(VLOOKUP($B963,Übersichtsblatt!$J$64:$M$68,2,FALSE)=0,"",VLOOKUP($B963,Übersichtsblatt!$J$64:$M$68,2,FALSE)),"")</f>
        <v/>
      </c>
      <c r="D963">
        <f t="shared" ca="1" si="86"/>
        <v>0</v>
      </c>
      <c r="E963">
        <v>-5.5</v>
      </c>
      <c r="G963">
        <f t="shared" ca="1" si="90"/>
        <v>2027</v>
      </c>
      <c r="H963" s="140">
        <f t="shared" ca="1" si="91"/>
        <v>46616</v>
      </c>
      <c r="I963" t="str">
        <f ca="1">IFERROR(IF(VLOOKUP($H963,Übersichtsblatt!$J$14:$M$24,2,FALSE)=0,"",VLOOKUP(H963,Übersichtsblatt!$J$14:$M$24,2,FALSE)),"")</f>
        <v/>
      </c>
      <c r="J963">
        <f t="shared" ca="1" si="87"/>
        <v>0</v>
      </c>
      <c r="K963">
        <v>5.5</v>
      </c>
    </row>
    <row r="964" spans="1:11">
      <c r="A964">
        <f t="shared" ca="1" si="88"/>
        <v>2027</v>
      </c>
      <c r="B964" s="140">
        <f t="shared" ca="1" si="89"/>
        <v>46617</v>
      </c>
      <c r="C964" t="str">
        <f ca="1">IFERROR(IF(VLOOKUP($B964,Übersichtsblatt!$J$64:$M$68,2,FALSE)=0,"",VLOOKUP($B964,Übersichtsblatt!$J$64:$M$68,2,FALSE)),"")</f>
        <v/>
      </c>
      <c r="D964">
        <f t="shared" ca="1" si="86"/>
        <v>0</v>
      </c>
      <c r="E964">
        <v>-5.5</v>
      </c>
      <c r="G964">
        <f t="shared" ca="1" si="90"/>
        <v>2027</v>
      </c>
      <c r="H964" s="140">
        <f t="shared" ca="1" si="91"/>
        <v>46617</v>
      </c>
      <c r="I964" t="str">
        <f ca="1">IFERROR(IF(VLOOKUP($H964,Übersichtsblatt!$J$14:$M$24,2,FALSE)=0,"",VLOOKUP(H964,Übersichtsblatt!$J$14:$M$24,2,FALSE)),"")</f>
        <v/>
      </c>
      <c r="J964">
        <f t="shared" ca="1" si="87"/>
        <v>0</v>
      </c>
      <c r="K964">
        <v>5.5</v>
      </c>
    </row>
    <row r="965" spans="1:11">
      <c r="A965">
        <f t="shared" ca="1" si="88"/>
        <v>2027</v>
      </c>
      <c r="B965" s="140">
        <f t="shared" ca="1" si="89"/>
        <v>46618</v>
      </c>
      <c r="C965" t="str">
        <f ca="1">IFERROR(IF(VLOOKUP($B965,Übersichtsblatt!$J$64:$M$68,2,FALSE)=0,"",VLOOKUP($B965,Übersichtsblatt!$J$64:$M$68,2,FALSE)),"")</f>
        <v/>
      </c>
      <c r="D965">
        <f t="shared" ca="1" si="86"/>
        <v>0</v>
      </c>
      <c r="E965">
        <v>-5.5</v>
      </c>
      <c r="G965">
        <f t="shared" ca="1" si="90"/>
        <v>2027</v>
      </c>
      <c r="H965" s="140">
        <f t="shared" ca="1" si="91"/>
        <v>46618</v>
      </c>
      <c r="I965" t="str">
        <f ca="1">IFERROR(IF(VLOOKUP($H965,Übersichtsblatt!$J$14:$M$24,2,FALSE)=0,"",VLOOKUP(H965,Übersichtsblatt!$J$14:$M$24,2,FALSE)),"")</f>
        <v/>
      </c>
      <c r="J965">
        <f t="shared" ca="1" si="87"/>
        <v>0</v>
      </c>
      <c r="K965">
        <v>5.5</v>
      </c>
    </row>
    <row r="966" spans="1:11">
      <c r="A966">
        <f t="shared" ca="1" si="88"/>
        <v>2027</v>
      </c>
      <c r="B966" s="140">
        <f t="shared" ca="1" si="89"/>
        <v>46619</v>
      </c>
      <c r="C966" t="str">
        <f ca="1">IFERROR(IF(VLOOKUP($B966,Übersichtsblatt!$J$64:$M$68,2,FALSE)=0,"",VLOOKUP($B966,Übersichtsblatt!$J$64:$M$68,2,FALSE)),"")</f>
        <v/>
      </c>
      <c r="D966">
        <f t="shared" ref="D966:D1029" ca="1" si="92">IF($C966="",0,$E966)</f>
        <v>0</v>
      </c>
      <c r="E966">
        <v>-5.5</v>
      </c>
      <c r="G966">
        <f t="shared" ca="1" si="90"/>
        <v>2027</v>
      </c>
      <c r="H966" s="140">
        <f t="shared" ca="1" si="91"/>
        <v>46619</v>
      </c>
      <c r="I966" t="str">
        <f ca="1">IFERROR(IF(VLOOKUP($H966,Übersichtsblatt!$J$14:$M$24,2,FALSE)=0,"",VLOOKUP(H966,Übersichtsblatt!$J$14:$M$24,2,FALSE)),"")</f>
        <v/>
      </c>
      <c r="J966">
        <f t="shared" ref="J966:J1029" ca="1" si="93">IF($I966="",0,$K966)</f>
        <v>0</v>
      </c>
      <c r="K966">
        <v>5.5</v>
      </c>
    </row>
    <row r="967" spans="1:11">
      <c r="A967">
        <f t="shared" ref="A967:A1030" ca="1" si="94">YEAR(B967)</f>
        <v>2027</v>
      </c>
      <c r="B967" s="140">
        <f t="shared" ref="B967:B1030" ca="1" si="95">B966+1</f>
        <v>46620</v>
      </c>
      <c r="C967" t="str">
        <f ca="1">IFERROR(IF(VLOOKUP($B967,Übersichtsblatt!$J$64:$M$68,2,FALSE)=0,"",VLOOKUP($B967,Übersichtsblatt!$J$64:$M$68,2,FALSE)),"")</f>
        <v/>
      </c>
      <c r="D967">
        <f t="shared" ca="1" si="92"/>
        <v>0</v>
      </c>
      <c r="E967">
        <v>-5.5</v>
      </c>
      <c r="G967">
        <f t="shared" ref="G967:G1030" ca="1" si="96">YEAR(H967)</f>
        <v>2027</v>
      </c>
      <c r="H967" s="140">
        <f t="shared" ref="H967:H1030" ca="1" si="97">H966+1</f>
        <v>46620</v>
      </c>
      <c r="I967" t="str">
        <f ca="1">IFERROR(IF(VLOOKUP($H967,Übersichtsblatt!$J$14:$M$24,2,FALSE)=0,"",VLOOKUP(H967,Übersichtsblatt!$J$14:$M$24,2,FALSE)),"")</f>
        <v/>
      </c>
      <c r="J967">
        <f t="shared" ca="1" si="93"/>
        <v>0</v>
      </c>
      <c r="K967">
        <v>5.5</v>
      </c>
    </row>
    <row r="968" spans="1:11">
      <c r="A968">
        <f t="shared" ca="1" si="94"/>
        <v>2027</v>
      </c>
      <c r="B968" s="140">
        <f t="shared" ca="1" si="95"/>
        <v>46621</v>
      </c>
      <c r="C968" t="str">
        <f ca="1">IFERROR(IF(VLOOKUP($B968,Übersichtsblatt!$J$64:$M$68,2,FALSE)=0,"",VLOOKUP($B968,Übersichtsblatt!$J$64:$M$68,2,FALSE)),"")</f>
        <v/>
      </c>
      <c r="D968">
        <f t="shared" ca="1" si="92"/>
        <v>0</v>
      </c>
      <c r="E968">
        <v>-5.5</v>
      </c>
      <c r="G968">
        <f t="shared" ca="1" si="96"/>
        <v>2027</v>
      </c>
      <c r="H968" s="140">
        <f t="shared" ca="1" si="97"/>
        <v>46621</v>
      </c>
      <c r="I968" t="str">
        <f ca="1">IFERROR(IF(VLOOKUP($H968,Übersichtsblatt!$J$14:$M$24,2,FALSE)=0,"",VLOOKUP(H968,Übersichtsblatt!$J$14:$M$24,2,FALSE)),"")</f>
        <v/>
      </c>
      <c r="J968">
        <f t="shared" ca="1" si="93"/>
        <v>0</v>
      </c>
      <c r="K968">
        <v>5.5</v>
      </c>
    </row>
    <row r="969" spans="1:11">
      <c r="A969">
        <f t="shared" ca="1" si="94"/>
        <v>2027</v>
      </c>
      <c r="B969" s="140">
        <f t="shared" ca="1" si="95"/>
        <v>46622</v>
      </c>
      <c r="C969" t="str">
        <f ca="1">IFERROR(IF(VLOOKUP($B969,Übersichtsblatt!$J$64:$M$68,2,FALSE)=0,"",VLOOKUP($B969,Übersichtsblatt!$J$64:$M$68,2,FALSE)),"")</f>
        <v/>
      </c>
      <c r="D969">
        <f t="shared" ca="1" si="92"/>
        <v>0</v>
      </c>
      <c r="E969">
        <v>-5.5</v>
      </c>
      <c r="G969">
        <f t="shared" ca="1" si="96"/>
        <v>2027</v>
      </c>
      <c r="H969" s="140">
        <f t="shared" ca="1" si="97"/>
        <v>46622</v>
      </c>
      <c r="I969" t="str">
        <f ca="1">IFERROR(IF(VLOOKUP($H969,Übersichtsblatt!$J$14:$M$24,2,FALSE)=0,"",VLOOKUP(H969,Übersichtsblatt!$J$14:$M$24,2,FALSE)),"")</f>
        <v/>
      </c>
      <c r="J969">
        <f t="shared" ca="1" si="93"/>
        <v>0</v>
      </c>
      <c r="K969">
        <v>5.5</v>
      </c>
    </row>
    <row r="970" spans="1:11">
      <c r="A970">
        <f t="shared" ca="1" si="94"/>
        <v>2027</v>
      </c>
      <c r="B970" s="140">
        <f t="shared" ca="1" si="95"/>
        <v>46623</v>
      </c>
      <c r="C970" t="str">
        <f ca="1">IFERROR(IF(VLOOKUP($B970,Übersichtsblatt!$J$64:$M$68,2,FALSE)=0,"",VLOOKUP($B970,Übersichtsblatt!$J$64:$M$68,2,FALSE)),"")</f>
        <v/>
      </c>
      <c r="D970">
        <f t="shared" ca="1" si="92"/>
        <v>0</v>
      </c>
      <c r="E970">
        <v>-5.5</v>
      </c>
      <c r="G970">
        <f t="shared" ca="1" si="96"/>
        <v>2027</v>
      </c>
      <c r="H970" s="140">
        <f t="shared" ca="1" si="97"/>
        <v>46623</v>
      </c>
      <c r="I970" t="str">
        <f ca="1">IFERROR(IF(VLOOKUP($H970,Übersichtsblatt!$J$14:$M$24,2,FALSE)=0,"",VLOOKUP(H970,Übersichtsblatt!$J$14:$M$24,2,FALSE)),"")</f>
        <v/>
      </c>
      <c r="J970">
        <f t="shared" ca="1" si="93"/>
        <v>0</v>
      </c>
      <c r="K970">
        <v>5.5</v>
      </c>
    </row>
    <row r="971" spans="1:11">
      <c r="A971">
        <f t="shared" ca="1" si="94"/>
        <v>2027</v>
      </c>
      <c r="B971" s="140">
        <f t="shared" ca="1" si="95"/>
        <v>46624</v>
      </c>
      <c r="C971" t="str">
        <f ca="1">IFERROR(IF(VLOOKUP($B971,Übersichtsblatt!$J$64:$M$68,2,FALSE)=0,"",VLOOKUP($B971,Übersichtsblatt!$J$64:$M$68,2,FALSE)),"")</f>
        <v/>
      </c>
      <c r="D971">
        <f t="shared" ca="1" si="92"/>
        <v>0</v>
      </c>
      <c r="E971">
        <v>-5.5</v>
      </c>
      <c r="G971">
        <f t="shared" ca="1" si="96"/>
        <v>2027</v>
      </c>
      <c r="H971" s="140">
        <f t="shared" ca="1" si="97"/>
        <v>46624</v>
      </c>
      <c r="I971" t="str">
        <f ca="1">IFERROR(IF(VLOOKUP($H971,Übersichtsblatt!$J$14:$M$24,2,FALSE)=0,"",VLOOKUP(H971,Übersichtsblatt!$J$14:$M$24,2,FALSE)),"")</f>
        <v/>
      </c>
      <c r="J971">
        <f t="shared" ca="1" si="93"/>
        <v>0</v>
      </c>
      <c r="K971">
        <v>5.5</v>
      </c>
    </row>
    <row r="972" spans="1:11">
      <c r="A972">
        <f t="shared" ca="1" si="94"/>
        <v>2027</v>
      </c>
      <c r="B972" s="140">
        <f t="shared" ca="1" si="95"/>
        <v>46625</v>
      </c>
      <c r="C972" t="str">
        <f ca="1">IFERROR(IF(VLOOKUP($B972,Übersichtsblatt!$J$64:$M$68,2,FALSE)=0,"",VLOOKUP($B972,Übersichtsblatt!$J$64:$M$68,2,FALSE)),"")</f>
        <v/>
      </c>
      <c r="D972">
        <f t="shared" ca="1" si="92"/>
        <v>0</v>
      </c>
      <c r="E972">
        <v>-5.5</v>
      </c>
      <c r="G972">
        <f t="shared" ca="1" si="96"/>
        <v>2027</v>
      </c>
      <c r="H972" s="140">
        <f t="shared" ca="1" si="97"/>
        <v>46625</v>
      </c>
      <c r="I972" t="str">
        <f ca="1">IFERROR(IF(VLOOKUP($H972,Übersichtsblatt!$J$14:$M$24,2,FALSE)=0,"",VLOOKUP(H972,Übersichtsblatt!$J$14:$M$24,2,FALSE)),"")</f>
        <v/>
      </c>
      <c r="J972">
        <f t="shared" ca="1" si="93"/>
        <v>0</v>
      </c>
      <c r="K972">
        <v>5.5</v>
      </c>
    </row>
    <row r="973" spans="1:11">
      <c r="A973">
        <f t="shared" ca="1" si="94"/>
        <v>2027</v>
      </c>
      <c r="B973" s="140">
        <f t="shared" ca="1" si="95"/>
        <v>46626</v>
      </c>
      <c r="C973" t="str">
        <f ca="1">IFERROR(IF(VLOOKUP($B973,Übersichtsblatt!$J$64:$M$68,2,FALSE)=0,"",VLOOKUP($B973,Übersichtsblatt!$J$64:$M$68,2,FALSE)),"")</f>
        <v/>
      </c>
      <c r="D973">
        <f t="shared" ca="1" si="92"/>
        <v>0</v>
      </c>
      <c r="E973">
        <v>-5.5</v>
      </c>
      <c r="G973">
        <f t="shared" ca="1" si="96"/>
        <v>2027</v>
      </c>
      <c r="H973" s="140">
        <f t="shared" ca="1" si="97"/>
        <v>46626</v>
      </c>
      <c r="I973" t="str">
        <f ca="1">IFERROR(IF(VLOOKUP($H973,Übersichtsblatt!$J$14:$M$24,2,FALSE)=0,"",VLOOKUP(H973,Übersichtsblatt!$J$14:$M$24,2,FALSE)),"")</f>
        <v/>
      </c>
      <c r="J973">
        <f t="shared" ca="1" si="93"/>
        <v>0</v>
      </c>
      <c r="K973">
        <v>5.5</v>
      </c>
    </row>
    <row r="974" spans="1:11">
      <c r="A974">
        <f t="shared" ca="1" si="94"/>
        <v>2027</v>
      </c>
      <c r="B974" s="140">
        <f t="shared" ca="1" si="95"/>
        <v>46627</v>
      </c>
      <c r="C974" t="str">
        <f ca="1">IFERROR(IF(VLOOKUP($B974,Übersichtsblatt!$J$64:$M$68,2,FALSE)=0,"",VLOOKUP($B974,Übersichtsblatt!$J$64:$M$68,2,FALSE)),"")</f>
        <v/>
      </c>
      <c r="D974">
        <f t="shared" ca="1" si="92"/>
        <v>0</v>
      </c>
      <c r="E974">
        <v>-5.5</v>
      </c>
      <c r="G974">
        <f t="shared" ca="1" si="96"/>
        <v>2027</v>
      </c>
      <c r="H974" s="140">
        <f t="shared" ca="1" si="97"/>
        <v>46627</v>
      </c>
      <c r="I974" t="str">
        <f ca="1">IFERROR(IF(VLOOKUP($H974,Übersichtsblatt!$J$14:$M$24,2,FALSE)=0,"",VLOOKUP(H974,Übersichtsblatt!$J$14:$M$24,2,FALSE)),"")</f>
        <v/>
      </c>
      <c r="J974">
        <f t="shared" ca="1" si="93"/>
        <v>0</v>
      </c>
      <c r="K974">
        <v>5.5</v>
      </c>
    </row>
    <row r="975" spans="1:11">
      <c r="A975">
        <f t="shared" ca="1" si="94"/>
        <v>2027</v>
      </c>
      <c r="B975" s="140">
        <f t="shared" ca="1" si="95"/>
        <v>46628</v>
      </c>
      <c r="C975" t="str">
        <f ca="1">IFERROR(IF(VLOOKUP($B975,Übersichtsblatt!$J$64:$M$68,2,FALSE)=0,"",VLOOKUP($B975,Übersichtsblatt!$J$64:$M$68,2,FALSE)),"")</f>
        <v/>
      </c>
      <c r="D975">
        <f t="shared" ca="1" si="92"/>
        <v>0</v>
      </c>
      <c r="E975">
        <v>-5.5</v>
      </c>
      <c r="G975">
        <f t="shared" ca="1" si="96"/>
        <v>2027</v>
      </c>
      <c r="H975" s="140">
        <f t="shared" ca="1" si="97"/>
        <v>46628</v>
      </c>
      <c r="I975" t="str">
        <f ca="1">IFERROR(IF(VLOOKUP($H975,Übersichtsblatt!$J$14:$M$24,2,FALSE)=0,"",VLOOKUP(H975,Übersichtsblatt!$J$14:$M$24,2,FALSE)),"")</f>
        <v/>
      </c>
      <c r="J975">
        <f t="shared" ca="1" si="93"/>
        <v>0</v>
      </c>
      <c r="K975">
        <v>5.5</v>
      </c>
    </row>
    <row r="976" spans="1:11">
      <c r="A976">
        <f t="shared" ca="1" si="94"/>
        <v>2027</v>
      </c>
      <c r="B976" s="140">
        <f t="shared" ca="1" si="95"/>
        <v>46629</v>
      </c>
      <c r="C976" t="str">
        <f ca="1">IFERROR(IF(VLOOKUP($B976,Übersichtsblatt!$J$64:$M$68,2,FALSE)=0,"",VLOOKUP($B976,Übersichtsblatt!$J$64:$M$68,2,FALSE)),"")</f>
        <v/>
      </c>
      <c r="D976">
        <f t="shared" ca="1" si="92"/>
        <v>0</v>
      </c>
      <c r="E976">
        <v>-5.5</v>
      </c>
      <c r="G976">
        <f t="shared" ca="1" si="96"/>
        <v>2027</v>
      </c>
      <c r="H976" s="140">
        <f t="shared" ca="1" si="97"/>
        <v>46629</v>
      </c>
      <c r="I976" t="str">
        <f ca="1">IFERROR(IF(VLOOKUP($H976,Übersichtsblatt!$J$14:$M$24,2,FALSE)=0,"",VLOOKUP(H976,Übersichtsblatt!$J$14:$M$24,2,FALSE)),"")</f>
        <v/>
      </c>
      <c r="J976">
        <f t="shared" ca="1" si="93"/>
        <v>0</v>
      </c>
      <c r="K976">
        <v>5.5</v>
      </c>
    </row>
    <row r="977" spans="1:11">
      <c r="A977">
        <f t="shared" ca="1" si="94"/>
        <v>2027</v>
      </c>
      <c r="B977" s="140">
        <f t="shared" ca="1" si="95"/>
        <v>46630</v>
      </c>
      <c r="C977" t="str">
        <f ca="1">IFERROR(IF(VLOOKUP($B977,Übersichtsblatt!$J$64:$M$68,2,FALSE)=0,"",VLOOKUP($B977,Übersichtsblatt!$J$64:$M$68,2,FALSE)),"")</f>
        <v/>
      </c>
      <c r="D977">
        <f t="shared" ca="1" si="92"/>
        <v>0</v>
      </c>
      <c r="E977">
        <v>-5.5</v>
      </c>
      <c r="G977">
        <f t="shared" ca="1" si="96"/>
        <v>2027</v>
      </c>
      <c r="H977" s="140">
        <f t="shared" ca="1" si="97"/>
        <v>46630</v>
      </c>
      <c r="I977" t="str">
        <f ca="1">IFERROR(IF(VLOOKUP($H977,Übersichtsblatt!$J$14:$M$24,2,FALSE)=0,"",VLOOKUP(H977,Übersichtsblatt!$J$14:$M$24,2,FALSE)),"")</f>
        <v/>
      </c>
      <c r="J977">
        <f t="shared" ca="1" si="93"/>
        <v>0</v>
      </c>
      <c r="K977">
        <v>5.5</v>
      </c>
    </row>
    <row r="978" spans="1:11">
      <c r="A978">
        <f t="shared" ca="1" si="94"/>
        <v>2027</v>
      </c>
      <c r="B978" s="140">
        <f t="shared" ca="1" si="95"/>
        <v>46631</v>
      </c>
      <c r="C978" t="str">
        <f ca="1">IFERROR(IF(VLOOKUP($B978,Übersichtsblatt!$J$64:$M$68,2,FALSE)=0,"",VLOOKUP($B978,Übersichtsblatt!$J$64:$M$68,2,FALSE)),"")</f>
        <v/>
      </c>
      <c r="D978">
        <f t="shared" ca="1" si="92"/>
        <v>0</v>
      </c>
      <c r="E978">
        <v>-7.5</v>
      </c>
      <c r="G978">
        <f t="shared" ca="1" si="96"/>
        <v>2027</v>
      </c>
      <c r="H978" s="140">
        <f t="shared" ca="1" si="97"/>
        <v>46631</v>
      </c>
      <c r="I978" t="str">
        <f ca="1">IFERROR(IF(VLOOKUP($H978,Übersichtsblatt!$J$14:$M$24,2,FALSE)=0,"",VLOOKUP(H978,Übersichtsblatt!$J$14:$M$24,2,FALSE)),"")</f>
        <v/>
      </c>
      <c r="J978">
        <f t="shared" ca="1" si="93"/>
        <v>0</v>
      </c>
      <c r="K978">
        <v>7.5</v>
      </c>
    </row>
    <row r="979" spans="1:11">
      <c r="A979">
        <f t="shared" ca="1" si="94"/>
        <v>2027</v>
      </c>
      <c r="B979" s="140">
        <f t="shared" ca="1" si="95"/>
        <v>46632</v>
      </c>
      <c r="C979" t="str">
        <f ca="1">IFERROR(IF(VLOOKUP($B979,Übersichtsblatt!$J$64:$M$68,2,FALSE)=0,"",VLOOKUP($B979,Übersichtsblatt!$J$64:$M$68,2,FALSE)),"")</f>
        <v/>
      </c>
      <c r="D979">
        <f t="shared" ca="1" si="92"/>
        <v>0</v>
      </c>
      <c r="E979">
        <v>-7.5</v>
      </c>
      <c r="G979">
        <f t="shared" ca="1" si="96"/>
        <v>2027</v>
      </c>
      <c r="H979" s="140">
        <f t="shared" ca="1" si="97"/>
        <v>46632</v>
      </c>
      <c r="I979" t="str">
        <f ca="1">IFERROR(IF(VLOOKUP($H979,Übersichtsblatt!$J$14:$M$24,2,FALSE)=0,"",VLOOKUP(H979,Übersichtsblatt!$J$14:$M$24,2,FALSE)),"")</f>
        <v/>
      </c>
      <c r="J979">
        <f t="shared" ca="1" si="93"/>
        <v>0</v>
      </c>
      <c r="K979">
        <v>7.5</v>
      </c>
    </row>
    <row r="980" spans="1:11">
      <c r="A980">
        <f t="shared" ca="1" si="94"/>
        <v>2027</v>
      </c>
      <c r="B980" s="140">
        <f t="shared" ca="1" si="95"/>
        <v>46633</v>
      </c>
      <c r="C980" t="str">
        <f ca="1">IFERROR(IF(VLOOKUP($B980,Übersichtsblatt!$J$64:$M$68,2,FALSE)=0,"",VLOOKUP($B980,Übersichtsblatt!$J$64:$M$68,2,FALSE)),"")</f>
        <v/>
      </c>
      <c r="D980">
        <f t="shared" ca="1" si="92"/>
        <v>0</v>
      </c>
      <c r="E980">
        <v>-7.5</v>
      </c>
      <c r="G980">
        <f t="shared" ca="1" si="96"/>
        <v>2027</v>
      </c>
      <c r="H980" s="140">
        <f t="shared" ca="1" si="97"/>
        <v>46633</v>
      </c>
      <c r="I980" t="str">
        <f ca="1">IFERROR(IF(VLOOKUP($H980,Übersichtsblatt!$J$14:$M$24,2,FALSE)=0,"",VLOOKUP(H980,Übersichtsblatt!$J$14:$M$24,2,FALSE)),"")</f>
        <v/>
      </c>
      <c r="J980">
        <f t="shared" ca="1" si="93"/>
        <v>0</v>
      </c>
      <c r="K980">
        <v>7.5</v>
      </c>
    </row>
    <row r="981" spans="1:11">
      <c r="A981">
        <f t="shared" ca="1" si="94"/>
        <v>2027</v>
      </c>
      <c r="B981" s="140">
        <f t="shared" ca="1" si="95"/>
        <v>46634</v>
      </c>
      <c r="C981" t="str">
        <f ca="1">IFERROR(IF(VLOOKUP($B981,Übersichtsblatt!$J$64:$M$68,2,FALSE)=0,"",VLOOKUP($B981,Übersichtsblatt!$J$64:$M$68,2,FALSE)),"")</f>
        <v/>
      </c>
      <c r="D981">
        <f t="shared" ca="1" si="92"/>
        <v>0</v>
      </c>
      <c r="E981">
        <v>-7.5</v>
      </c>
      <c r="G981">
        <f t="shared" ca="1" si="96"/>
        <v>2027</v>
      </c>
      <c r="H981" s="140">
        <f t="shared" ca="1" si="97"/>
        <v>46634</v>
      </c>
      <c r="I981" t="str">
        <f ca="1">IFERROR(IF(VLOOKUP($H981,Übersichtsblatt!$J$14:$M$24,2,FALSE)=0,"",VLOOKUP(H981,Übersichtsblatt!$J$14:$M$24,2,FALSE)),"")</f>
        <v/>
      </c>
      <c r="J981">
        <f t="shared" ca="1" si="93"/>
        <v>0</v>
      </c>
      <c r="K981">
        <v>7.5</v>
      </c>
    </row>
    <row r="982" spans="1:11">
      <c r="A982">
        <f t="shared" ca="1" si="94"/>
        <v>2027</v>
      </c>
      <c r="B982" s="140">
        <f t="shared" ca="1" si="95"/>
        <v>46635</v>
      </c>
      <c r="C982" t="str">
        <f ca="1">IFERROR(IF(VLOOKUP($B982,Übersichtsblatt!$J$64:$M$68,2,FALSE)=0,"",VLOOKUP($B982,Übersichtsblatt!$J$64:$M$68,2,FALSE)),"")</f>
        <v/>
      </c>
      <c r="D982">
        <f t="shared" ca="1" si="92"/>
        <v>0</v>
      </c>
      <c r="E982">
        <v>-7.5</v>
      </c>
      <c r="G982">
        <f t="shared" ca="1" si="96"/>
        <v>2027</v>
      </c>
      <c r="H982" s="140">
        <f t="shared" ca="1" si="97"/>
        <v>46635</v>
      </c>
      <c r="I982" t="str">
        <f ca="1">IFERROR(IF(VLOOKUP($H982,Übersichtsblatt!$J$14:$M$24,2,FALSE)=0,"",VLOOKUP(H982,Übersichtsblatt!$J$14:$M$24,2,FALSE)),"")</f>
        <v/>
      </c>
      <c r="J982">
        <f t="shared" ca="1" si="93"/>
        <v>0</v>
      </c>
      <c r="K982">
        <v>7.5</v>
      </c>
    </row>
    <row r="983" spans="1:11">
      <c r="A983">
        <f t="shared" ca="1" si="94"/>
        <v>2027</v>
      </c>
      <c r="B983" s="140">
        <f t="shared" ca="1" si="95"/>
        <v>46636</v>
      </c>
      <c r="C983" t="str">
        <f ca="1">IFERROR(IF(VLOOKUP($B983,Übersichtsblatt!$J$64:$M$68,2,FALSE)=0,"",VLOOKUP($B983,Übersichtsblatt!$J$64:$M$68,2,FALSE)),"")</f>
        <v/>
      </c>
      <c r="D983">
        <f t="shared" ca="1" si="92"/>
        <v>0</v>
      </c>
      <c r="E983">
        <v>-7.5</v>
      </c>
      <c r="G983">
        <f t="shared" ca="1" si="96"/>
        <v>2027</v>
      </c>
      <c r="H983" s="140">
        <f t="shared" ca="1" si="97"/>
        <v>46636</v>
      </c>
      <c r="I983" t="str">
        <f ca="1">IFERROR(IF(VLOOKUP($H983,Übersichtsblatt!$J$14:$M$24,2,FALSE)=0,"",VLOOKUP(H983,Übersichtsblatt!$J$14:$M$24,2,FALSE)),"")</f>
        <v/>
      </c>
      <c r="J983">
        <f t="shared" ca="1" si="93"/>
        <v>0</v>
      </c>
      <c r="K983">
        <v>7.5</v>
      </c>
    </row>
    <row r="984" spans="1:11">
      <c r="A984">
        <f t="shared" ca="1" si="94"/>
        <v>2027</v>
      </c>
      <c r="B984" s="140">
        <f t="shared" ca="1" si="95"/>
        <v>46637</v>
      </c>
      <c r="C984" t="str">
        <f ca="1">IFERROR(IF(VLOOKUP($B984,Übersichtsblatt!$J$64:$M$68,2,FALSE)=0,"",VLOOKUP($B984,Übersichtsblatt!$J$64:$M$68,2,FALSE)),"")</f>
        <v/>
      </c>
      <c r="D984">
        <f t="shared" ca="1" si="92"/>
        <v>0</v>
      </c>
      <c r="E984">
        <v>-7.5</v>
      </c>
      <c r="G984">
        <f t="shared" ca="1" si="96"/>
        <v>2027</v>
      </c>
      <c r="H984" s="140">
        <f t="shared" ca="1" si="97"/>
        <v>46637</v>
      </c>
      <c r="I984" t="str">
        <f ca="1">IFERROR(IF(VLOOKUP($H984,Übersichtsblatt!$J$14:$M$24,2,FALSE)=0,"",VLOOKUP(H984,Übersichtsblatt!$J$14:$M$24,2,FALSE)),"")</f>
        <v/>
      </c>
      <c r="J984">
        <f t="shared" ca="1" si="93"/>
        <v>0</v>
      </c>
      <c r="K984">
        <v>7.5</v>
      </c>
    </row>
    <row r="985" spans="1:11">
      <c r="A985">
        <f t="shared" ca="1" si="94"/>
        <v>2027</v>
      </c>
      <c r="B985" s="140">
        <f t="shared" ca="1" si="95"/>
        <v>46638</v>
      </c>
      <c r="C985" t="str">
        <f ca="1">IFERROR(IF(VLOOKUP($B985,Übersichtsblatt!$J$64:$M$68,2,FALSE)=0,"",VLOOKUP($B985,Übersichtsblatt!$J$64:$M$68,2,FALSE)),"")</f>
        <v/>
      </c>
      <c r="D985">
        <f t="shared" ca="1" si="92"/>
        <v>0</v>
      </c>
      <c r="E985">
        <v>-7.5</v>
      </c>
      <c r="G985">
        <f t="shared" ca="1" si="96"/>
        <v>2027</v>
      </c>
      <c r="H985" s="140">
        <f t="shared" ca="1" si="97"/>
        <v>46638</v>
      </c>
      <c r="I985" t="str">
        <f ca="1">IFERROR(IF(VLOOKUP($H985,Übersichtsblatt!$J$14:$M$24,2,FALSE)=0,"",VLOOKUP(H985,Übersichtsblatt!$J$14:$M$24,2,FALSE)),"")</f>
        <v/>
      </c>
      <c r="J985">
        <f t="shared" ca="1" si="93"/>
        <v>0</v>
      </c>
      <c r="K985">
        <v>7.5</v>
      </c>
    </row>
    <row r="986" spans="1:11">
      <c r="A986">
        <f t="shared" ca="1" si="94"/>
        <v>2027</v>
      </c>
      <c r="B986" s="140">
        <f t="shared" ca="1" si="95"/>
        <v>46639</v>
      </c>
      <c r="C986" t="str">
        <f ca="1">IFERROR(IF(VLOOKUP($B986,Übersichtsblatt!$J$64:$M$68,2,FALSE)=0,"",VLOOKUP($B986,Übersichtsblatt!$J$64:$M$68,2,FALSE)),"")</f>
        <v/>
      </c>
      <c r="D986">
        <f t="shared" ca="1" si="92"/>
        <v>0</v>
      </c>
      <c r="E986">
        <v>-7.5</v>
      </c>
      <c r="G986">
        <f t="shared" ca="1" si="96"/>
        <v>2027</v>
      </c>
      <c r="H986" s="140">
        <f t="shared" ca="1" si="97"/>
        <v>46639</v>
      </c>
      <c r="I986" t="str">
        <f ca="1">IFERROR(IF(VLOOKUP($H986,Übersichtsblatt!$J$14:$M$24,2,FALSE)=0,"",VLOOKUP(H986,Übersichtsblatt!$J$14:$M$24,2,FALSE)),"")</f>
        <v/>
      </c>
      <c r="J986">
        <f t="shared" ca="1" si="93"/>
        <v>0</v>
      </c>
      <c r="K986">
        <v>7.5</v>
      </c>
    </row>
    <row r="987" spans="1:11">
      <c r="A987">
        <f t="shared" ca="1" si="94"/>
        <v>2027</v>
      </c>
      <c r="B987" s="140">
        <f t="shared" ca="1" si="95"/>
        <v>46640</v>
      </c>
      <c r="C987" t="str">
        <f ca="1">IFERROR(IF(VLOOKUP($B987,Übersichtsblatt!$J$64:$M$68,2,FALSE)=0,"",VLOOKUP($B987,Übersichtsblatt!$J$64:$M$68,2,FALSE)),"")</f>
        <v/>
      </c>
      <c r="D987">
        <f t="shared" ca="1" si="92"/>
        <v>0</v>
      </c>
      <c r="E987">
        <v>-7.5</v>
      </c>
      <c r="G987">
        <f t="shared" ca="1" si="96"/>
        <v>2027</v>
      </c>
      <c r="H987" s="140">
        <f t="shared" ca="1" si="97"/>
        <v>46640</v>
      </c>
      <c r="I987" t="str">
        <f ca="1">IFERROR(IF(VLOOKUP($H987,Übersichtsblatt!$J$14:$M$24,2,FALSE)=0,"",VLOOKUP(H987,Übersichtsblatt!$J$14:$M$24,2,FALSE)),"")</f>
        <v/>
      </c>
      <c r="J987">
        <f t="shared" ca="1" si="93"/>
        <v>0</v>
      </c>
      <c r="K987">
        <v>7.5</v>
      </c>
    </row>
    <row r="988" spans="1:11">
      <c r="A988">
        <f t="shared" ca="1" si="94"/>
        <v>2027</v>
      </c>
      <c r="B988" s="140">
        <f t="shared" ca="1" si="95"/>
        <v>46641</v>
      </c>
      <c r="C988" t="str">
        <f ca="1">IFERROR(IF(VLOOKUP($B988,Übersichtsblatt!$J$64:$M$68,2,FALSE)=0,"",VLOOKUP($B988,Übersichtsblatt!$J$64:$M$68,2,FALSE)),"")</f>
        <v/>
      </c>
      <c r="D988">
        <f t="shared" ca="1" si="92"/>
        <v>0</v>
      </c>
      <c r="E988">
        <v>-7.5</v>
      </c>
      <c r="G988">
        <f t="shared" ca="1" si="96"/>
        <v>2027</v>
      </c>
      <c r="H988" s="140">
        <f t="shared" ca="1" si="97"/>
        <v>46641</v>
      </c>
      <c r="I988" t="str">
        <f ca="1">IFERROR(IF(VLOOKUP($H988,Übersichtsblatt!$J$14:$M$24,2,FALSE)=0,"",VLOOKUP(H988,Übersichtsblatt!$J$14:$M$24,2,FALSE)),"")</f>
        <v/>
      </c>
      <c r="J988">
        <f t="shared" ca="1" si="93"/>
        <v>0</v>
      </c>
      <c r="K988">
        <v>7.5</v>
      </c>
    </row>
    <row r="989" spans="1:11">
      <c r="A989">
        <f t="shared" ca="1" si="94"/>
        <v>2027</v>
      </c>
      <c r="B989" s="140">
        <f t="shared" ca="1" si="95"/>
        <v>46642</v>
      </c>
      <c r="C989" t="str">
        <f ca="1">IFERROR(IF(VLOOKUP($B989,Übersichtsblatt!$J$64:$M$68,2,FALSE)=0,"",VLOOKUP($B989,Übersichtsblatt!$J$64:$M$68,2,FALSE)),"")</f>
        <v/>
      </c>
      <c r="D989">
        <f t="shared" ca="1" si="92"/>
        <v>0</v>
      </c>
      <c r="E989">
        <v>-7.5</v>
      </c>
      <c r="G989">
        <f t="shared" ca="1" si="96"/>
        <v>2027</v>
      </c>
      <c r="H989" s="140">
        <f t="shared" ca="1" si="97"/>
        <v>46642</v>
      </c>
      <c r="I989" t="str">
        <f ca="1">IFERROR(IF(VLOOKUP($H989,Übersichtsblatt!$J$14:$M$24,2,FALSE)=0,"",VLOOKUP(H989,Übersichtsblatt!$J$14:$M$24,2,FALSE)),"")</f>
        <v/>
      </c>
      <c r="J989">
        <f t="shared" ca="1" si="93"/>
        <v>0</v>
      </c>
      <c r="K989">
        <v>7.5</v>
      </c>
    </row>
    <row r="990" spans="1:11">
      <c r="A990">
        <f t="shared" ca="1" si="94"/>
        <v>2027</v>
      </c>
      <c r="B990" s="140">
        <f t="shared" ca="1" si="95"/>
        <v>46643</v>
      </c>
      <c r="C990" t="str">
        <f ca="1">IFERROR(IF(VLOOKUP($B990,Übersichtsblatt!$J$64:$M$68,2,FALSE)=0,"",VLOOKUP($B990,Übersichtsblatt!$J$64:$M$68,2,FALSE)),"")</f>
        <v/>
      </c>
      <c r="D990">
        <f t="shared" ca="1" si="92"/>
        <v>0</v>
      </c>
      <c r="E990">
        <v>-7.5</v>
      </c>
      <c r="G990">
        <f t="shared" ca="1" si="96"/>
        <v>2027</v>
      </c>
      <c r="H990" s="140">
        <f t="shared" ca="1" si="97"/>
        <v>46643</v>
      </c>
      <c r="I990" t="str">
        <f ca="1">IFERROR(IF(VLOOKUP($H990,Übersichtsblatt!$J$14:$M$24,2,FALSE)=0,"",VLOOKUP(H990,Übersichtsblatt!$J$14:$M$24,2,FALSE)),"")</f>
        <v/>
      </c>
      <c r="J990">
        <f t="shared" ca="1" si="93"/>
        <v>0</v>
      </c>
      <c r="K990">
        <v>7.5</v>
      </c>
    </row>
    <row r="991" spans="1:11">
      <c r="A991">
        <f t="shared" ca="1" si="94"/>
        <v>2027</v>
      </c>
      <c r="B991" s="140">
        <f t="shared" ca="1" si="95"/>
        <v>46644</v>
      </c>
      <c r="C991" t="str">
        <f ca="1">IFERROR(IF(VLOOKUP($B991,Übersichtsblatt!$J$64:$M$68,2,FALSE)=0,"",VLOOKUP($B991,Übersichtsblatt!$J$64:$M$68,2,FALSE)),"")</f>
        <v/>
      </c>
      <c r="D991">
        <f t="shared" ca="1" si="92"/>
        <v>0</v>
      </c>
      <c r="E991">
        <v>-7.5</v>
      </c>
      <c r="G991">
        <f t="shared" ca="1" si="96"/>
        <v>2027</v>
      </c>
      <c r="H991" s="140">
        <f t="shared" ca="1" si="97"/>
        <v>46644</v>
      </c>
      <c r="I991" t="str">
        <f ca="1">IFERROR(IF(VLOOKUP($H991,Übersichtsblatt!$J$14:$M$24,2,FALSE)=0,"",VLOOKUP(H991,Übersichtsblatt!$J$14:$M$24,2,FALSE)),"")</f>
        <v/>
      </c>
      <c r="J991">
        <f t="shared" ca="1" si="93"/>
        <v>0</v>
      </c>
      <c r="K991">
        <v>7.5</v>
      </c>
    </row>
    <row r="992" spans="1:11">
      <c r="A992">
        <f t="shared" ca="1" si="94"/>
        <v>2027</v>
      </c>
      <c r="B992" s="140">
        <f t="shared" ca="1" si="95"/>
        <v>46645</v>
      </c>
      <c r="C992" t="str">
        <f ca="1">IFERROR(IF(VLOOKUP($B992,Übersichtsblatt!$J$64:$M$68,2,FALSE)=0,"",VLOOKUP($B992,Übersichtsblatt!$J$64:$M$68,2,FALSE)),"")</f>
        <v/>
      </c>
      <c r="D992">
        <f t="shared" ca="1" si="92"/>
        <v>0</v>
      </c>
      <c r="E992">
        <v>-7.5</v>
      </c>
      <c r="G992">
        <f t="shared" ca="1" si="96"/>
        <v>2027</v>
      </c>
      <c r="H992" s="140">
        <f t="shared" ca="1" si="97"/>
        <v>46645</v>
      </c>
      <c r="I992" t="str">
        <f ca="1">IFERROR(IF(VLOOKUP($H992,Übersichtsblatt!$J$14:$M$24,2,FALSE)=0,"",VLOOKUP(H992,Übersichtsblatt!$J$14:$M$24,2,FALSE)),"")</f>
        <v/>
      </c>
      <c r="J992">
        <f t="shared" ca="1" si="93"/>
        <v>0</v>
      </c>
      <c r="K992">
        <v>7.5</v>
      </c>
    </row>
    <row r="993" spans="1:11">
      <c r="A993">
        <f t="shared" ca="1" si="94"/>
        <v>2027</v>
      </c>
      <c r="B993" s="140">
        <f t="shared" ca="1" si="95"/>
        <v>46646</v>
      </c>
      <c r="C993" t="str">
        <f ca="1">IFERROR(IF(VLOOKUP($B993,Übersichtsblatt!$J$64:$M$68,2,FALSE)=0,"",VLOOKUP($B993,Übersichtsblatt!$J$64:$M$68,2,FALSE)),"")</f>
        <v/>
      </c>
      <c r="D993">
        <f t="shared" ca="1" si="92"/>
        <v>0</v>
      </c>
      <c r="E993">
        <v>-7.5</v>
      </c>
      <c r="G993">
        <f t="shared" ca="1" si="96"/>
        <v>2027</v>
      </c>
      <c r="H993" s="140">
        <f t="shared" ca="1" si="97"/>
        <v>46646</v>
      </c>
      <c r="I993" t="str">
        <f ca="1">IFERROR(IF(VLOOKUP($H993,Übersichtsblatt!$J$14:$M$24,2,FALSE)=0,"",VLOOKUP(H993,Übersichtsblatt!$J$14:$M$24,2,FALSE)),"")</f>
        <v/>
      </c>
      <c r="J993">
        <f t="shared" ca="1" si="93"/>
        <v>0</v>
      </c>
      <c r="K993">
        <v>7.5</v>
      </c>
    </row>
    <row r="994" spans="1:11">
      <c r="A994">
        <f t="shared" ca="1" si="94"/>
        <v>2027</v>
      </c>
      <c r="B994" s="140">
        <f t="shared" ca="1" si="95"/>
        <v>46647</v>
      </c>
      <c r="C994" t="str">
        <f ca="1">IFERROR(IF(VLOOKUP($B994,Übersichtsblatt!$J$64:$M$68,2,FALSE)=0,"",VLOOKUP($B994,Übersichtsblatt!$J$64:$M$68,2,FALSE)),"")</f>
        <v/>
      </c>
      <c r="D994">
        <f t="shared" ca="1" si="92"/>
        <v>0</v>
      </c>
      <c r="E994">
        <v>-7.5</v>
      </c>
      <c r="G994">
        <f t="shared" ca="1" si="96"/>
        <v>2027</v>
      </c>
      <c r="H994" s="140">
        <f t="shared" ca="1" si="97"/>
        <v>46647</v>
      </c>
      <c r="I994" t="str">
        <f ca="1">IFERROR(IF(VLOOKUP($H994,Übersichtsblatt!$J$14:$M$24,2,FALSE)=0,"",VLOOKUP(H994,Übersichtsblatt!$J$14:$M$24,2,FALSE)),"")</f>
        <v/>
      </c>
      <c r="J994">
        <f t="shared" ca="1" si="93"/>
        <v>0</v>
      </c>
      <c r="K994">
        <v>7.5</v>
      </c>
    </row>
    <row r="995" spans="1:11">
      <c r="A995">
        <f t="shared" ca="1" si="94"/>
        <v>2027</v>
      </c>
      <c r="B995" s="140">
        <f t="shared" ca="1" si="95"/>
        <v>46648</v>
      </c>
      <c r="C995" t="str">
        <f ca="1">IFERROR(IF(VLOOKUP($B995,Übersichtsblatt!$J$64:$M$68,2,FALSE)=0,"",VLOOKUP($B995,Übersichtsblatt!$J$64:$M$68,2,FALSE)),"")</f>
        <v/>
      </c>
      <c r="D995">
        <f t="shared" ca="1" si="92"/>
        <v>0</v>
      </c>
      <c r="E995">
        <v>-7.5</v>
      </c>
      <c r="G995">
        <f t="shared" ca="1" si="96"/>
        <v>2027</v>
      </c>
      <c r="H995" s="140">
        <f t="shared" ca="1" si="97"/>
        <v>46648</v>
      </c>
      <c r="I995" t="str">
        <f ca="1">IFERROR(IF(VLOOKUP($H995,Übersichtsblatt!$J$14:$M$24,2,FALSE)=0,"",VLOOKUP(H995,Übersichtsblatt!$J$14:$M$24,2,FALSE)),"")</f>
        <v/>
      </c>
      <c r="J995">
        <f t="shared" ca="1" si="93"/>
        <v>0</v>
      </c>
      <c r="K995">
        <v>7.5</v>
      </c>
    </row>
    <row r="996" spans="1:11">
      <c r="A996">
        <f t="shared" ca="1" si="94"/>
        <v>2027</v>
      </c>
      <c r="B996" s="140">
        <f t="shared" ca="1" si="95"/>
        <v>46649</v>
      </c>
      <c r="C996" t="str">
        <f ca="1">IFERROR(IF(VLOOKUP($B996,Übersichtsblatt!$J$64:$M$68,2,FALSE)=0,"",VLOOKUP($B996,Übersichtsblatt!$J$64:$M$68,2,FALSE)),"")</f>
        <v/>
      </c>
      <c r="D996">
        <f t="shared" ca="1" si="92"/>
        <v>0</v>
      </c>
      <c r="E996">
        <v>-7.5</v>
      </c>
      <c r="G996">
        <f t="shared" ca="1" si="96"/>
        <v>2027</v>
      </c>
      <c r="H996" s="140">
        <f t="shared" ca="1" si="97"/>
        <v>46649</v>
      </c>
      <c r="I996" t="str">
        <f ca="1">IFERROR(IF(VLOOKUP($H996,Übersichtsblatt!$J$14:$M$24,2,FALSE)=0,"",VLOOKUP(H996,Übersichtsblatt!$J$14:$M$24,2,FALSE)),"")</f>
        <v/>
      </c>
      <c r="J996">
        <f t="shared" ca="1" si="93"/>
        <v>0</v>
      </c>
      <c r="K996">
        <v>7.5</v>
      </c>
    </row>
    <row r="997" spans="1:11">
      <c r="A997">
        <f t="shared" ca="1" si="94"/>
        <v>2027</v>
      </c>
      <c r="B997" s="140">
        <f t="shared" ca="1" si="95"/>
        <v>46650</v>
      </c>
      <c r="C997" t="str">
        <f ca="1">IFERROR(IF(VLOOKUP($B997,Übersichtsblatt!$J$64:$M$68,2,FALSE)=0,"",VLOOKUP($B997,Übersichtsblatt!$J$64:$M$68,2,FALSE)),"")</f>
        <v/>
      </c>
      <c r="D997">
        <f t="shared" ca="1" si="92"/>
        <v>0</v>
      </c>
      <c r="E997">
        <v>-7.5</v>
      </c>
      <c r="G997">
        <f t="shared" ca="1" si="96"/>
        <v>2027</v>
      </c>
      <c r="H997" s="140">
        <f t="shared" ca="1" si="97"/>
        <v>46650</v>
      </c>
      <c r="I997" t="str">
        <f ca="1">IFERROR(IF(VLOOKUP($H997,Übersichtsblatt!$J$14:$M$24,2,FALSE)=0,"",VLOOKUP(H997,Übersichtsblatt!$J$14:$M$24,2,FALSE)),"")</f>
        <v/>
      </c>
      <c r="J997">
        <f t="shared" ca="1" si="93"/>
        <v>0</v>
      </c>
      <c r="K997">
        <v>7.5</v>
      </c>
    </row>
    <row r="998" spans="1:11">
      <c r="A998">
        <f t="shared" ca="1" si="94"/>
        <v>2027</v>
      </c>
      <c r="B998" s="140">
        <f t="shared" ca="1" si="95"/>
        <v>46651</v>
      </c>
      <c r="C998" t="str">
        <f ca="1">IFERROR(IF(VLOOKUP($B998,Übersichtsblatt!$J$64:$M$68,2,FALSE)=0,"",VLOOKUP($B998,Übersichtsblatt!$J$64:$M$68,2,FALSE)),"")</f>
        <v/>
      </c>
      <c r="D998">
        <f t="shared" ca="1" si="92"/>
        <v>0</v>
      </c>
      <c r="E998">
        <v>-7.5</v>
      </c>
      <c r="G998">
        <f t="shared" ca="1" si="96"/>
        <v>2027</v>
      </c>
      <c r="H998" s="140">
        <f t="shared" ca="1" si="97"/>
        <v>46651</v>
      </c>
      <c r="I998" t="str">
        <f ca="1">IFERROR(IF(VLOOKUP($H998,Übersichtsblatt!$J$14:$M$24,2,FALSE)=0,"",VLOOKUP(H998,Übersichtsblatt!$J$14:$M$24,2,FALSE)),"")</f>
        <v/>
      </c>
      <c r="J998">
        <f t="shared" ca="1" si="93"/>
        <v>0</v>
      </c>
      <c r="K998">
        <v>7.5</v>
      </c>
    </row>
    <row r="999" spans="1:11">
      <c r="A999">
        <f t="shared" ca="1" si="94"/>
        <v>2027</v>
      </c>
      <c r="B999" s="140">
        <f t="shared" ca="1" si="95"/>
        <v>46652</v>
      </c>
      <c r="C999" t="str">
        <f ca="1">IFERROR(IF(VLOOKUP($B999,Übersichtsblatt!$J$64:$M$68,2,FALSE)=0,"",VLOOKUP($B999,Übersichtsblatt!$J$64:$M$68,2,FALSE)),"")</f>
        <v/>
      </c>
      <c r="D999">
        <f t="shared" ca="1" si="92"/>
        <v>0</v>
      </c>
      <c r="E999">
        <v>-7.5</v>
      </c>
      <c r="G999">
        <f t="shared" ca="1" si="96"/>
        <v>2027</v>
      </c>
      <c r="H999" s="140">
        <f t="shared" ca="1" si="97"/>
        <v>46652</v>
      </c>
      <c r="I999" t="str">
        <f ca="1">IFERROR(IF(VLOOKUP($H999,Übersichtsblatt!$J$14:$M$24,2,FALSE)=0,"",VLOOKUP(H999,Übersichtsblatt!$J$14:$M$24,2,FALSE)),"")</f>
        <v/>
      </c>
      <c r="J999">
        <f t="shared" ca="1" si="93"/>
        <v>0</v>
      </c>
      <c r="K999">
        <v>7.5</v>
      </c>
    </row>
    <row r="1000" spans="1:11">
      <c r="A1000">
        <f t="shared" ca="1" si="94"/>
        <v>2027</v>
      </c>
      <c r="B1000" s="140">
        <f t="shared" ca="1" si="95"/>
        <v>46653</v>
      </c>
      <c r="C1000" t="str">
        <f ca="1">IFERROR(IF(VLOOKUP($B1000,Übersichtsblatt!$J$64:$M$68,2,FALSE)=0,"",VLOOKUP($B1000,Übersichtsblatt!$J$64:$M$68,2,FALSE)),"")</f>
        <v/>
      </c>
      <c r="D1000">
        <f t="shared" ca="1" si="92"/>
        <v>0</v>
      </c>
      <c r="E1000">
        <v>-7.5</v>
      </c>
      <c r="G1000">
        <f t="shared" ca="1" si="96"/>
        <v>2027</v>
      </c>
      <c r="H1000" s="140">
        <f t="shared" ca="1" si="97"/>
        <v>46653</v>
      </c>
      <c r="I1000" t="str">
        <f ca="1">IFERROR(IF(VLOOKUP($H1000,Übersichtsblatt!$J$14:$M$24,2,FALSE)=0,"",VLOOKUP(H1000,Übersichtsblatt!$J$14:$M$24,2,FALSE)),"")</f>
        <v/>
      </c>
      <c r="J1000">
        <f t="shared" ca="1" si="93"/>
        <v>0</v>
      </c>
      <c r="K1000">
        <v>7.5</v>
      </c>
    </row>
    <row r="1001" spans="1:11">
      <c r="A1001">
        <f t="shared" ca="1" si="94"/>
        <v>2027</v>
      </c>
      <c r="B1001" s="140">
        <f t="shared" ca="1" si="95"/>
        <v>46654</v>
      </c>
      <c r="C1001" t="str">
        <f ca="1">IFERROR(IF(VLOOKUP($B1001,Übersichtsblatt!$J$64:$M$68,2,FALSE)=0,"",VLOOKUP($B1001,Übersichtsblatt!$J$64:$M$68,2,FALSE)),"")</f>
        <v/>
      </c>
      <c r="D1001">
        <f t="shared" ca="1" si="92"/>
        <v>0</v>
      </c>
      <c r="E1001">
        <v>-7.5</v>
      </c>
      <c r="G1001">
        <f t="shared" ca="1" si="96"/>
        <v>2027</v>
      </c>
      <c r="H1001" s="140">
        <f t="shared" ca="1" si="97"/>
        <v>46654</v>
      </c>
      <c r="I1001" t="str">
        <f ca="1">IFERROR(IF(VLOOKUP($H1001,Übersichtsblatt!$J$14:$M$24,2,FALSE)=0,"",VLOOKUP(H1001,Übersichtsblatt!$J$14:$M$24,2,FALSE)),"")</f>
        <v/>
      </c>
      <c r="J1001">
        <f t="shared" ca="1" si="93"/>
        <v>0</v>
      </c>
      <c r="K1001">
        <v>7.5</v>
      </c>
    </row>
    <row r="1002" spans="1:11">
      <c r="A1002">
        <f t="shared" ca="1" si="94"/>
        <v>2027</v>
      </c>
      <c r="B1002" s="140">
        <f t="shared" ca="1" si="95"/>
        <v>46655</v>
      </c>
      <c r="C1002" t="str">
        <f ca="1">IFERROR(IF(VLOOKUP($B1002,Übersichtsblatt!$J$64:$M$68,2,FALSE)=0,"",VLOOKUP($B1002,Übersichtsblatt!$J$64:$M$68,2,FALSE)),"")</f>
        <v/>
      </c>
      <c r="D1002">
        <f t="shared" ca="1" si="92"/>
        <v>0</v>
      </c>
      <c r="E1002">
        <v>-7.5</v>
      </c>
      <c r="G1002">
        <f t="shared" ca="1" si="96"/>
        <v>2027</v>
      </c>
      <c r="H1002" s="140">
        <f t="shared" ca="1" si="97"/>
        <v>46655</v>
      </c>
      <c r="I1002" t="str">
        <f ca="1">IFERROR(IF(VLOOKUP($H1002,Übersichtsblatt!$J$14:$M$24,2,FALSE)=0,"",VLOOKUP(H1002,Übersichtsblatt!$J$14:$M$24,2,FALSE)),"")</f>
        <v/>
      </c>
      <c r="J1002">
        <f t="shared" ca="1" si="93"/>
        <v>0</v>
      </c>
      <c r="K1002">
        <v>7.5</v>
      </c>
    </row>
    <row r="1003" spans="1:11">
      <c r="A1003">
        <f t="shared" ca="1" si="94"/>
        <v>2027</v>
      </c>
      <c r="B1003" s="140">
        <f t="shared" ca="1" si="95"/>
        <v>46656</v>
      </c>
      <c r="C1003" t="str">
        <f ca="1">IFERROR(IF(VLOOKUP($B1003,Übersichtsblatt!$J$64:$M$68,2,FALSE)=0,"",VLOOKUP($B1003,Übersichtsblatt!$J$64:$M$68,2,FALSE)),"")</f>
        <v/>
      </c>
      <c r="D1003">
        <f t="shared" ca="1" si="92"/>
        <v>0</v>
      </c>
      <c r="E1003">
        <v>-7.5</v>
      </c>
      <c r="G1003">
        <f t="shared" ca="1" si="96"/>
        <v>2027</v>
      </c>
      <c r="H1003" s="140">
        <f t="shared" ca="1" si="97"/>
        <v>46656</v>
      </c>
      <c r="I1003" t="str">
        <f ca="1">IFERROR(IF(VLOOKUP($H1003,Übersichtsblatt!$J$14:$M$24,2,FALSE)=0,"",VLOOKUP(H1003,Übersichtsblatt!$J$14:$M$24,2,FALSE)),"")</f>
        <v/>
      </c>
      <c r="J1003">
        <f t="shared" ca="1" si="93"/>
        <v>0</v>
      </c>
      <c r="K1003">
        <v>7.5</v>
      </c>
    </row>
    <row r="1004" spans="1:11">
      <c r="A1004">
        <f t="shared" ca="1" si="94"/>
        <v>2027</v>
      </c>
      <c r="B1004" s="140">
        <f t="shared" ca="1" si="95"/>
        <v>46657</v>
      </c>
      <c r="C1004" t="str">
        <f ca="1">IFERROR(IF(VLOOKUP($B1004,Übersichtsblatt!$J$64:$M$68,2,FALSE)=0,"",VLOOKUP($B1004,Übersichtsblatt!$J$64:$M$68,2,FALSE)),"")</f>
        <v/>
      </c>
      <c r="D1004">
        <f t="shared" ca="1" si="92"/>
        <v>0</v>
      </c>
      <c r="E1004">
        <v>-7.5</v>
      </c>
      <c r="G1004">
        <f t="shared" ca="1" si="96"/>
        <v>2027</v>
      </c>
      <c r="H1004" s="140">
        <f t="shared" ca="1" si="97"/>
        <v>46657</v>
      </c>
      <c r="I1004" t="str">
        <f ca="1">IFERROR(IF(VLOOKUP($H1004,Übersichtsblatt!$J$14:$M$24,2,FALSE)=0,"",VLOOKUP(H1004,Übersichtsblatt!$J$14:$M$24,2,FALSE)),"")</f>
        <v/>
      </c>
      <c r="J1004">
        <f t="shared" ca="1" si="93"/>
        <v>0</v>
      </c>
      <c r="K1004">
        <v>7.5</v>
      </c>
    </row>
    <row r="1005" spans="1:11">
      <c r="A1005">
        <f t="shared" ca="1" si="94"/>
        <v>2027</v>
      </c>
      <c r="B1005" s="140">
        <f t="shared" ca="1" si="95"/>
        <v>46658</v>
      </c>
      <c r="C1005" t="str">
        <f ca="1">IFERROR(IF(VLOOKUP($B1005,Übersichtsblatt!$J$64:$M$68,2,FALSE)=0,"",VLOOKUP($B1005,Übersichtsblatt!$J$64:$M$68,2,FALSE)),"")</f>
        <v/>
      </c>
      <c r="D1005">
        <f t="shared" ca="1" si="92"/>
        <v>0</v>
      </c>
      <c r="E1005">
        <v>-7.5</v>
      </c>
      <c r="G1005">
        <f t="shared" ca="1" si="96"/>
        <v>2027</v>
      </c>
      <c r="H1005" s="140">
        <f t="shared" ca="1" si="97"/>
        <v>46658</v>
      </c>
      <c r="I1005" t="str">
        <f ca="1">IFERROR(IF(VLOOKUP($H1005,Übersichtsblatt!$J$14:$M$24,2,FALSE)=0,"",VLOOKUP(H1005,Übersichtsblatt!$J$14:$M$24,2,FALSE)),"")</f>
        <v/>
      </c>
      <c r="J1005">
        <f t="shared" ca="1" si="93"/>
        <v>0</v>
      </c>
      <c r="K1005">
        <v>7.5</v>
      </c>
    </row>
    <row r="1006" spans="1:11">
      <c r="A1006">
        <f t="shared" ca="1" si="94"/>
        <v>2027</v>
      </c>
      <c r="B1006" s="140">
        <f t="shared" ca="1" si="95"/>
        <v>46659</v>
      </c>
      <c r="C1006" t="str">
        <f ca="1">IFERROR(IF(VLOOKUP($B1006,Übersichtsblatt!$J$64:$M$68,2,FALSE)=0,"",VLOOKUP($B1006,Übersichtsblatt!$J$64:$M$68,2,FALSE)),"")</f>
        <v/>
      </c>
      <c r="D1006">
        <f t="shared" ca="1" si="92"/>
        <v>0</v>
      </c>
      <c r="E1006">
        <v>-7.5</v>
      </c>
      <c r="G1006">
        <f t="shared" ca="1" si="96"/>
        <v>2027</v>
      </c>
      <c r="H1006" s="140">
        <f t="shared" ca="1" si="97"/>
        <v>46659</v>
      </c>
      <c r="I1006" t="str">
        <f ca="1">IFERROR(IF(VLOOKUP($H1006,Übersichtsblatt!$J$14:$M$24,2,FALSE)=0,"",VLOOKUP(H1006,Übersichtsblatt!$J$14:$M$24,2,FALSE)),"")</f>
        <v/>
      </c>
      <c r="J1006">
        <f t="shared" ca="1" si="93"/>
        <v>0</v>
      </c>
      <c r="K1006">
        <v>7.5</v>
      </c>
    </row>
    <row r="1007" spans="1:11">
      <c r="A1007">
        <f t="shared" ca="1" si="94"/>
        <v>2027</v>
      </c>
      <c r="B1007" s="140">
        <f t="shared" ca="1" si="95"/>
        <v>46660</v>
      </c>
      <c r="C1007" t="str">
        <f ca="1">IFERROR(IF(VLOOKUP($B1007,Übersichtsblatt!$J$64:$M$68,2,FALSE)=0,"",VLOOKUP($B1007,Übersichtsblatt!$J$64:$M$68,2,FALSE)),"")</f>
        <v/>
      </c>
      <c r="D1007">
        <f t="shared" ca="1" si="92"/>
        <v>0</v>
      </c>
      <c r="E1007">
        <v>-7.5</v>
      </c>
      <c r="G1007">
        <f t="shared" ca="1" si="96"/>
        <v>2027</v>
      </c>
      <c r="H1007" s="140">
        <f t="shared" ca="1" si="97"/>
        <v>46660</v>
      </c>
      <c r="I1007" t="str">
        <f ca="1">IFERROR(IF(VLOOKUP($H1007,Übersichtsblatt!$J$14:$M$24,2,FALSE)=0,"",VLOOKUP(H1007,Übersichtsblatt!$J$14:$M$24,2,FALSE)),"")</f>
        <v/>
      </c>
      <c r="J1007">
        <f t="shared" ca="1" si="93"/>
        <v>0</v>
      </c>
      <c r="K1007">
        <v>7.5</v>
      </c>
    </row>
    <row r="1008" spans="1:11">
      <c r="A1008">
        <f t="shared" ca="1" si="94"/>
        <v>2027</v>
      </c>
      <c r="B1008" s="140">
        <f t="shared" ca="1" si="95"/>
        <v>46661</v>
      </c>
      <c r="C1008" t="str">
        <f ca="1">IFERROR(IF(VLOOKUP($B1008,Übersichtsblatt!$J$64:$M$68,2,FALSE)=0,"",VLOOKUP($B1008,Übersichtsblatt!$J$64:$M$68,2,FALSE)),"")</f>
        <v/>
      </c>
      <c r="D1008">
        <f t="shared" ca="1" si="92"/>
        <v>0</v>
      </c>
      <c r="E1008">
        <v>-4.5</v>
      </c>
      <c r="G1008">
        <f t="shared" ca="1" si="96"/>
        <v>2027</v>
      </c>
      <c r="H1008" s="140">
        <f t="shared" ca="1" si="97"/>
        <v>46661</v>
      </c>
      <c r="I1008" t="str">
        <f ca="1">IFERROR(IF(VLOOKUP($H1008,Übersichtsblatt!$J$14:$M$24,2,FALSE)=0,"",VLOOKUP(H1008,Übersichtsblatt!$J$14:$M$24,2,FALSE)),"")</f>
        <v/>
      </c>
      <c r="J1008">
        <f t="shared" ca="1" si="93"/>
        <v>0</v>
      </c>
      <c r="K1008">
        <v>4.5</v>
      </c>
    </row>
    <row r="1009" spans="1:11">
      <c r="A1009">
        <f t="shared" ca="1" si="94"/>
        <v>2027</v>
      </c>
      <c r="B1009" s="140">
        <f t="shared" ca="1" si="95"/>
        <v>46662</v>
      </c>
      <c r="C1009" t="str">
        <f ca="1">IFERROR(IF(VLOOKUP($B1009,Übersichtsblatt!$J$64:$M$68,2,FALSE)=0,"",VLOOKUP($B1009,Übersichtsblatt!$J$64:$M$68,2,FALSE)),"")</f>
        <v/>
      </c>
      <c r="D1009">
        <f t="shared" ca="1" si="92"/>
        <v>0</v>
      </c>
      <c r="E1009">
        <v>-4.5</v>
      </c>
      <c r="G1009">
        <f t="shared" ca="1" si="96"/>
        <v>2027</v>
      </c>
      <c r="H1009" s="140">
        <f t="shared" ca="1" si="97"/>
        <v>46662</v>
      </c>
      <c r="I1009" t="str">
        <f ca="1">IFERROR(IF(VLOOKUP($H1009,Übersichtsblatt!$J$14:$M$24,2,FALSE)=0,"",VLOOKUP(H1009,Übersichtsblatt!$J$14:$M$24,2,FALSE)),"")</f>
        <v/>
      </c>
      <c r="J1009">
        <f t="shared" ca="1" si="93"/>
        <v>0</v>
      </c>
      <c r="K1009">
        <v>4.5</v>
      </c>
    </row>
    <row r="1010" spans="1:11">
      <c r="A1010">
        <f t="shared" ca="1" si="94"/>
        <v>2027</v>
      </c>
      <c r="B1010" s="140">
        <f t="shared" ca="1" si="95"/>
        <v>46663</v>
      </c>
      <c r="C1010" t="str">
        <f ca="1">IFERROR(IF(VLOOKUP($B1010,Übersichtsblatt!$J$64:$M$68,2,FALSE)=0,"",VLOOKUP($B1010,Übersichtsblatt!$J$64:$M$68,2,FALSE)),"")</f>
        <v/>
      </c>
      <c r="D1010">
        <f t="shared" ca="1" si="92"/>
        <v>0</v>
      </c>
      <c r="E1010">
        <v>-4.5</v>
      </c>
      <c r="G1010">
        <f t="shared" ca="1" si="96"/>
        <v>2027</v>
      </c>
      <c r="H1010" s="140">
        <f t="shared" ca="1" si="97"/>
        <v>46663</v>
      </c>
      <c r="I1010" t="str">
        <f ca="1">IFERROR(IF(VLOOKUP($H1010,Übersichtsblatt!$J$14:$M$24,2,FALSE)=0,"",VLOOKUP(H1010,Übersichtsblatt!$J$14:$M$24,2,FALSE)),"")</f>
        <v/>
      </c>
      <c r="J1010">
        <f t="shared" ca="1" si="93"/>
        <v>0</v>
      </c>
      <c r="K1010">
        <v>4.5</v>
      </c>
    </row>
    <row r="1011" spans="1:11">
      <c r="A1011">
        <f t="shared" ca="1" si="94"/>
        <v>2027</v>
      </c>
      <c r="B1011" s="140">
        <f t="shared" ca="1" si="95"/>
        <v>46664</v>
      </c>
      <c r="C1011" t="str">
        <f ca="1">IFERROR(IF(VLOOKUP($B1011,Übersichtsblatt!$J$64:$M$68,2,FALSE)=0,"",VLOOKUP($B1011,Übersichtsblatt!$J$64:$M$68,2,FALSE)),"")</f>
        <v/>
      </c>
      <c r="D1011">
        <f t="shared" ca="1" si="92"/>
        <v>0</v>
      </c>
      <c r="E1011">
        <v>-4.5</v>
      </c>
      <c r="G1011">
        <f t="shared" ca="1" si="96"/>
        <v>2027</v>
      </c>
      <c r="H1011" s="140">
        <f t="shared" ca="1" si="97"/>
        <v>46664</v>
      </c>
      <c r="I1011" t="str">
        <f ca="1">IFERROR(IF(VLOOKUP($H1011,Übersichtsblatt!$J$14:$M$24,2,FALSE)=0,"",VLOOKUP(H1011,Übersichtsblatt!$J$14:$M$24,2,FALSE)),"")</f>
        <v/>
      </c>
      <c r="J1011">
        <f t="shared" ca="1" si="93"/>
        <v>0</v>
      </c>
      <c r="K1011">
        <v>4.5</v>
      </c>
    </row>
    <row r="1012" spans="1:11">
      <c r="A1012">
        <f t="shared" ca="1" si="94"/>
        <v>2027</v>
      </c>
      <c r="B1012" s="140">
        <f t="shared" ca="1" si="95"/>
        <v>46665</v>
      </c>
      <c r="C1012" t="str">
        <f ca="1">IFERROR(IF(VLOOKUP($B1012,Übersichtsblatt!$J$64:$M$68,2,FALSE)=0,"",VLOOKUP($B1012,Übersichtsblatt!$J$64:$M$68,2,FALSE)),"")</f>
        <v/>
      </c>
      <c r="D1012">
        <f t="shared" ca="1" si="92"/>
        <v>0</v>
      </c>
      <c r="E1012">
        <v>-4.5</v>
      </c>
      <c r="G1012">
        <f t="shared" ca="1" si="96"/>
        <v>2027</v>
      </c>
      <c r="H1012" s="140">
        <f t="shared" ca="1" si="97"/>
        <v>46665</v>
      </c>
      <c r="I1012" t="str">
        <f ca="1">IFERROR(IF(VLOOKUP($H1012,Übersichtsblatt!$J$14:$M$24,2,FALSE)=0,"",VLOOKUP(H1012,Übersichtsblatt!$J$14:$M$24,2,FALSE)),"")</f>
        <v/>
      </c>
      <c r="J1012">
        <f t="shared" ca="1" si="93"/>
        <v>0</v>
      </c>
      <c r="K1012">
        <v>4.5</v>
      </c>
    </row>
    <row r="1013" spans="1:11">
      <c r="A1013">
        <f t="shared" ca="1" si="94"/>
        <v>2027</v>
      </c>
      <c r="B1013" s="140">
        <f t="shared" ca="1" si="95"/>
        <v>46666</v>
      </c>
      <c r="C1013" t="str">
        <f ca="1">IFERROR(IF(VLOOKUP($B1013,Übersichtsblatt!$J$64:$M$68,2,FALSE)=0,"",VLOOKUP($B1013,Übersichtsblatt!$J$64:$M$68,2,FALSE)),"")</f>
        <v/>
      </c>
      <c r="D1013">
        <f t="shared" ca="1" si="92"/>
        <v>0</v>
      </c>
      <c r="E1013">
        <v>-4.5</v>
      </c>
      <c r="G1013">
        <f t="shared" ca="1" si="96"/>
        <v>2027</v>
      </c>
      <c r="H1013" s="140">
        <f t="shared" ca="1" si="97"/>
        <v>46666</v>
      </c>
      <c r="I1013" t="str">
        <f ca="1">IFERROR(IF(VLOOKUP($H1013,Übersichtsblatt!$J$14:$M$24,2,FALSE)=0,"",VLOOKUP(H1013,Übersichtsblatt!$J$14:$M$24,2,FALSE)),"")</f>
        <v/>
      </c>
      <c r="J1013">
        <f t="shared" ca="1" si="93"/>
        <v>0</v>
      </c>
      <c r="K1013">
        <v>4.5</v>
      </c>
    </row>
    <row r="1014" spans="1:11">
      <c r="A1014">
        <f t="shared" ca="1" si="94"/>
        <v>2027</v>
      </c>
      <c r="B1014" s="140">
        <f t="shared" ca="1" si="95"/>
        <v>46667</v>
      </c>
      <c r="C1014" t="str">
        <f ca="1">IFERROR(IF(VLOOKUP($B1014,Übersichtsblatt!$J$64:$M$68,2,FALSE)=0,"",VLOOKUP($B1014,Übersichtsblatt!$J$64:$M$68,2,FALSE)),"")</f>
        <v/>
      </c>
      <c r="D1014">
        <f t="shared" ca="1" si="92"/>
        <v>0</v>
      </c>
      <c r="E1014">
        <v>-4.5</v>
      </c>
      <c r="G1014">
        <f t="shared" ca="1" si="96"/>
        <v>2027</v>
      </c>
      <c r="H1014" s="140">
        <f t="shared" ca="1" si="97"/>
        <v>46667</v>
      </c>
      <c r="I1014" t="str">
        <f ca="1">IFERROR(IF(VLOOKUP($H1014,Übersichtsblatt!$J$14:$M$24,2,FALSE)=0,"",VLOOKUP(H1014,Übersichtsblatt!$J$14:$M$24,2,FALSE)),"")</f>
        <v/>
      </c>
      <c r="J1014">
        <f t="shared" ca="1" si="93"/>
        <v>0</v>
      </c>
      <c r="K1014">
        <v>4.5</v>
      </c>
    </row>
    <row r="1015" spans="1:11">
      <c r="A1015">
        <f t="shared" ca="1" si="94"/>
        <v>2027</v>
      </c>
      <c r="B1015" s="140">
        <f t="shared" ca="1" si="95"/>
        <v>46668</v>
      </c>
      <c r="C1015" t="str">
        <f ca="1">IFERROR(IF(VLOOKUP($B1015,Übersichtsblatt!$J$64:$M$68,2,FALSE)=0,"",VLOOKUP($B1015,Übersichtsblatt!$J$64:$M$68,2,FALSE)),"")</f>
        <v/>
      </c>
      <c r="D1015">
        <f t="shared" ca="1" si="92"/>
        <v>0</v>
      </c>
      <c r="E1015">
        <v>-4.5</v>
      </c>
      <c r="G1015">
        <f t="shared" ca="1" si="96"/>
        <v>2027</v>
      </c>
      <c r="H1015" s="140">
        <f t="shared" ca="1" si="97"/>
        <v>46668</v>
      </c>
      <c r="I1015" t="str">
        <f ca="1">IFERROR(IF(VLOOKUP($H1015,Übersichtsblatt!$J$14:$M$24,2,FALSE)=0,"",VLOOKUP(H1015,Übersichtsblatt!$J$14:$M$24,2,FALSE)),"")</f>
        <v/>
      </c>
      <c r="J1015">
        <f t="shared" ca="1" si="93"/>
        <v>0</v>
      </c>
      <c r="K1015">
        <v>4.5</v>
      </c>
    </row>
    <row r="1016" spans="1:11">
      <c r="A1016">
        <f t="shared" ca="1" si="94"/>
        <v>2027</v>
      </c>
      <c r="B1016" s="140">
        <f t="shared" ca="1" si="95"/>
        <v>46669</v>
      </c>
      <c r="C1016" t="str">
        <f ca="1">IFERROR(IF(VLOOKUP($B1016,Übersichtsblatt!$J$64:$M$68,2,FALSE)=0,"",VLOOKUP($B1016,Übersichtsblatt!$J$64:$M$68,2,FALSE)),"")</f>
        <v/>
      </c>
      <c r="D1016">
        <f t="shared" ca="1" si="92"/>
        <v>0</v>
      </c>
      <c r="E1016">
        <v>-4.5</v>
      </c>
      <c r="G1016">
        <f t="shared" ca="1" si="96"/>
        <v>2027</v>
      </c>
      <c r="H1016" s="140">
        <f t="shared" ca="1" si="97"/>
        <v>46669</v>
      </c>
      <c r="I1016" t="str">
        <f ca="1">IFERROR(IF(VLOOKUP($H1016,Übersichtsblatt!$J$14:$M$24,2,FALSE)=0,"",VLOOKUP(H1016,Übersichtsblatt!$J$14:$M$24,2,FALSE)),"")</f>
        <v/>
      </c>
      <c r="J1016">
        <f t="shared" ca="1" si="93"/>
        <v>0</v>
      </c>
      <c r="K1016">
        <v>4.5</v>
      </c>
    </row>
    <row r="1017" spans="1:11">
      <c r="A1017">
        <f t="shared" ca="1" si="94"/>
        <v>2027</v>
      </c>
      <c r="B1017" s="140">
        <f t="shared" ca="1" si="95"/>
        <v>46670</v>
      </c>
      <c r="C1017" t="str">
        <f ca="1">IFERROR(IF(VLOOKUP($B1017,Übersichtsblatt!$J$64:$M$68,2,FALSE)=0,"",VLOOKUP($B1017,Übersichtsblatt!$J$64:$M$68,2,FALSE)),"")</f>
        <v/>
      </c>
      <c r="D1017">
        <f t="shared" ca="1" si="92"/>
        <v>0</v>
      </c>
      <c r="E1017">
        <v>-4.5</v>
      </c>
      <c r="G1017">
        <f t="shared" ca="1" si="96"/>
        <v>2027</v>
      </c>
      <c r="H1017" s="140">
        <f t="shared" ca="1" si="97"/>
        <v>46670</v>
      </c>
      <c r="I1017" t="str">
        <f ca="1">IFERROR(IF(VLOOKUP($H1017,Übersichtsblatt!$J$14:$M$24,2,FALSE)=0,"",VLOOKUP(H1017,Übersichtsblatt!$J$14:$M$24,2,FALSE)),"")</f>
        <v/>
      </c>
      <c r="J1017">
        <f t="shared" ca="1" si="93"/>
        <v>0</v>
      </c>
      <c r="K1017">
        <v>4.5</v>
      </c>
    </row>
    <row r="1018" spans="1:11">
      <c r="A1018">
        <f t="shared" ca="1" si="94"/>
        <v>2027</v>
      </c>
      <c r="B1018" s="140">
        <f t="shared" ca="1" si="95"/>
        <v>46671</v>
      </c>
      <c r="C1018" t="str">
        <f ca="1">IFERROR(IF(VLOOKUP($B1018,Übersichtsblatt!$J$64:$M$68,2,FALSE)=0,"",VLOOKUP($B1018,Übersichtsblatt!$J$64:$M$68,2,FALSE)),"")</f>
        <v/>
      </c>
      <c r="D1018">
        <f t="shared" ca="1" si="92"/>
        <v>0</v>
      </c>
      <c r="E1018">
        <v>-4.5</v>
      </c>
      <c r="G1018">
        <f t="shared" ca="1" si="96"/>
        <v>2027</v>
      </c>
      <c r="H1018" s="140">
        <f t="shared" ca="1" si="97"/>
        <v>46671</v>
      </c>
      <c r="I1018" t="str">
        <f ca="1">IFERROR(IF(VLOOKUP($H1018,Übersichtsblatt!$J$14:$M$24,2,FALSE)=0,"",VLOOKUP(H1018,Übersichtsblatt!$J$14:$M$24,2,FALSE)),"")</f>
        <v/>
      </c>
      <c r="J1018">
        <f t="shared" ca="1" si="93"/>
        <v>0</v>
      </c>
      <c r="K1018">
        <v>4.5</v>
      </c>
    </row>
    <row r="1019" spans="1:11">
      <c r="A1019">
        <f t="shared" ca="1" si="94"/>
        <v>2027</v>
      </c>
      <c r="B1019" s="140">
        <f t="shared" ca="1" si="95"/>
        <v>46672</v>
      </c>
      <c r="C1019" t="str">
        <f ca="1">IFERROR(IF(VLOOKUP($B1019,Übersichtsblatt!$J$64:$M$68,2,FALSE)=0,"",VLOOKUP($B1019,Übersichtsblatt!$J$64:$M$68,2,FALSE)),"")</f>
        <v/>
      </c>
      <c r="D1019">
        <f t="shared" ca="1" si="92"/>
        <v>0</v>
      </c>
      <c r="E1019">
        <v>-4.5</v>
      </c>
      <c r="G1019">
        <f t="shared" ca="1" si="96"/>
        <v>2027</v>
      </c>
      <c r="H1019" s="140">
        <f t="shared" ca="1" si="97"/>
        <v>46672</v>
      </c>
      <c r="I1019" t="str">
        <f ca="1">IFERROR(IF(VLOOKUP($H1019,Übersichtsblatt!$J$14:$M$24,2,FALSE)=0,"",VLOOKUP(H1019,Übersichtsblatt!$J$14:$M$24,2,FALSE)),"")</f>
        <v/>
      </c>
      <c r="J1019">
        <f t="shared" ca="1" si="93"/>
        <v>0</v>
      </c>
      <c r="K1019">
        <v>4.5</v>
      </c>
    </row>
    <row r="1020" spans="1:11">
      <c r="A1020">
        <f t="shared" ca="1" si="94"/>
        <v>2027</v>
      </c>
      <c r="B1020" s="140">
        <f t="shared" ca="1" si="95"/>
        <v>46673</v>
      </c>
      <c r="C1020" t="str">
        <f ca="1">IFERROR(IF(VLOOKUP($B1020,Übersichtsblatt!$J$64:$M$68,2,FALSE)=0,"",VLOOKUP($B1020,Übersichtsblatt!$J$64:$M$68,2,FALSE)),"")</f>
        <v/>
      </c>
      <c r="D1020">
        <f t="shared" ca="1" si="92"/>
        <v>0</v>
      </c>
      <c r="E1020">
        <v>-4.5</v>
      </c>
      <c r="G1020">
        <f t="shared" ca="1" si="96"/>
        <v>2027</v>
      </c>
      <c r="H1020" s="140">
        <f t="shared" ca="1" si="97"/>
        <v>46673</v>
      </c>
      <c r="I1020" t="str">
        <f ca="1">IFERROR(IF(VLOOKUP($H1020,Übersichtsblatt!$J$14:$M$24,2,FALSE)=0,"",VLOOKUP(H1020,Übersichtsblatt!$J$14:$M$24,2,FALSE)),"")</f>
        <v/>
      </c>
      <c r="J1020">
        <f t="shared" ca="1" si="93"/>
        <v>0</v>
      </c>
      <c r="K1020">
        <v>4.5</v>
      </c>
    </row>
    <row r="1021" spans="1:11">
      <c r="A1021">
        <f t="shared" ca="1" si="94"/>
        <v>2027</v>
      </c>
      <c r="B1021" s="140">
        <f t="shared" ca="1" si="95"/>
        <v>46674</v>
      </c>
      <c r="C1021" t="str">
        <f ca="1">IFERROR(IF(VLOOKUP($B1021,Übersichtsblatt!$J$64:$M$68,2,FALSE)=0,"",VLOOKUP($B1021,Übersichtsblatt!$J$64:$M$68,2,FALSE)),"")</f>
        <v/>
      </c>
      <c r="D1021">
        <f t="shared" ca="1" si="92"/>
        <v>0</v>
      </c>
      <c r="E1021">
        <v>-4.5</v>
      </c>
      <c r="G1021">
        <f t="shared" ca="1" si="96"/>
        <v>2027</v>
      </c>
      <c r="H1021" s="140">
        <f t="shared" ca="1" si="97"/>
        <v>46674</v>
      </c>
      <c r="I1021" t="str">
        <f ca="1">IFERROR(IF(VLOOKUP($H1021,Übersichtsblatt!$J$14:$M$24,2,FALSE)=0,"",VLOOKUP(H1021,Übersichtsblatt!$J$14:$M$24,2,FALSE)),"")</f>
        <v/>
      </c>
      <c r="J1021">
        <f t="shared" ca="1" si="93"/>
        <v>0</v>
      </c>
      <c r="K1021">
        <v>4.5</v>
      </c>
    </row>
    <row r="1022" spans="1:11">
      <c r="A1022">
        <f t="shared" ca="1" si="94"/>
        <v>2027</v>
      </c>
      <c r="B1022" s="140">
        <f t="shared" ca="1" si="95"/>
        <v>46675</v>
      </c>
      <c r="C1022" t="str">
        <f ca="1">IFERROR(IF(VLOOKUP($B1022,Übersichtsblatt!$J$64:$M$68,2,FALSE)=0,"",VLOOKUP($B1022,Übersichtsblatt!$J$64:$M$68,2,FALSE)),"")</f>
        <v/>
      </c>
      <c r="D1022">
        <f t="shared" ca="1" si="92"/>
        <v>0</v>
      </c>
      <c r="E1022">
        <v>-4.5</v>
      </c>
      <c r="G1022">
        <f t="shared" ca="1" si="96"/>
        <v>2027</v>
      </c>
      <c r="H1022" s="140">
        <f t="shared" ca="1" si="97"/>
        <v>46675</v>
      </c>
      <c r="I1022" t="str">
        <f ca="1">IFERROR(IF(VLOOKUP($H1022,Übersichtsblatt!$J$14:$M$24,2,FALSE)=0,"",VLOOKUP(H1022,Übersichtsblatt!$J$14:$M$24,2,FALSE)),"")</f>
        <v/>
      </c>
      <c r="J1022">
        <f t="shared" ca="1" si="93"/>
        <v>0</v>
      </c>
      <c r="K1022">
        <v>4.5</v>
      </c>
    </row>
    <row r="1023" spans="1:11">
      <c r="A1023">
        <f t="shared" ca="1" si="94"/>
        <v>2027</v>
      </c>
      <c r="B1023" s="140">
        <f t="shared" ca="1" si="95"/>
        <v>46676</v>
      </c>
      <c r="C1023" t="str">
        <f ca="1">IFERROR(IF(VLOOKUP($B1023,Übersichtsblatt!$J$64:$M$68,2,FALSE)=0,"",VLOOKUP($B1023,Übersichtsblatt!$J$64:$M$68,2,FALSE)),"")</f>
        <v/>
      </c>
      <c r="D1023">
        <f t="shared" ca="1" si="92"/>
        <v>0</v>
      </c>
      <c r="E1023">
        <v>-4.5</v>
      </c>
      <c r="G1023">
        <f t="shared" ca="1" si="96"/>
        <v>2027</v>
      </c>
      <c r="H1023" s="140">
        <f t="shared" ca="1" si="97"/>
        <v>46676</v>
      </c>
      <c r="I1023" t="str">
        <f ca="1">IFERROR(IF(VLOOKUP($H1023,Übersichtsblatt!$J$14:$M$24,2,FALSE)=0,"",VLOOKUP(H1023,Übersichtsblatt!$J$14:$M$24,2,FALSE)),"")</f>
        <v/>
      </c>
      <c r="J1023">
        <f t="shared" ca="1" si="93"/>
        <v>0</v>
      </c>
      <c r="K1023">
        <v>4.5</v>
      </c>
    </row>
    <row r="1024" spans="1:11">
      <c r="A1024">
        <f t="shared" ca="1" si="94"/>
        <v>2027</v>
      </c>
      <c r="B1024" s="140">
        <f t="shared" ca="1" si="95"/>
        <v>46677</v>
      </c>
      <c r="C1024" t="str">
        <f ca="1">IFERROR(IF(VLOOKUP($B1024,Übersichtsblatt!$J$64:$M$68,2,FALSE)=0,"",VLOOKUP($B1024,Übersichtsblatt!$J$64:$M$68,2,FALSE)),"")</f>
        <v/>
      </c>
      <c r="D1024">
        <f t="shared" ca="1" si="92"/>
        <v>0</v>
      </c>
      <c r="E1024">
        <v>-4.5</v>
      </c>
      <c r="G1024">
        <f t="shared" ca="1" si="96"/>
        <v>2027</v>
      </c>
      <c r="H1024" s="140">
        <f t="shared" ca="1" si="97"/>
        <v>46677</v>
      </c>
      <c r="I1024" t="str">
        <f ca="1">IFERROR(IF(VLOOKUP($H1024,Übersichtsblatt!$J$14:$M$24,2,FALSE)=0,"",VLOOKUP(H1024,Übersichtsblatt!$J$14:$M$24,2,FALSE)),"")</f>
        <v/>
      </c>
      <c r="J1024">
        <f t="shared" ca="1" si="93"/>
        <v>0</v>
      </c>
      <c r="K1024">
        <v>4.5</v>
      </c>
    </row>
    <row r="1025" spans="1:11">
      <c r="A1025">
        <f t="shared" ca="1" si="94"/>
        <v>2027</v>
      </c>
      <c r="B1025" s="140">
        <f t="shared" ca="1" si="95"/>
        <v>46678</v>
      </c>
      <c r="C1025" t="str">
        <f ca="1">IFERROR(IF(VLOOKUP($B1025,Übersichtsblatt!$J$64:$M$68,2,FALSE)=0,"",VLOOKUP($B1025,Übersichtsblatt!$J$64:$M$68,2,FALSE)),"")</f>
        <v/>
      </c>
      <c r="D1025">
        <f t="shared" ca="1" si="92"/>
        <v>0</v>
      </c>
      <c r="E1025">
        <v>-4.5</v>
      </c>
      <c r="G1025">
        <f t="shared" ca="1" si="96"/>
        <v>2027</v>
      </c>
      <c r="H1025" s="140">
        <f t="shared" ca="1" si="97"/>
        <v>46678</v>
      </c>
      <c r="I1025" t="str">
        <f ca="1">IFERROR(IF(VLOOKUP($H1025,Übersichtsblatt!$J$14:$M$24,2,FALSE)=0,"",VLOOKUP(H1025,Übersichtsblatt!$J$14:$M$24,2,FALSE)),"")</f>
        <v/>
      </c>
      <c r="J1025">
        <f t="shared" ca="1" si="93"/>
        <v>0</v>
      </c>
      <c r="K1025">
        <v>4.5</v>
      </c>
    </row>
    <row r="1026" spans="1:11">
      <c r="A1026">
        <f t="shared" ca="1" si="94"/>
        <v>2027</v>
      </c>
      <c r="B1026" s="140">
        <f t="shared" ca="1" si="95"/>
        <v>46679</v>
      </c>
      <c r="C1026" t="str">
        <f ca="1">IFERROR(IF(VLOOKUP($B1026,Übersichtsblatt!$J$64:$M$68,2,FALSE)=0,"",VLOOKUP($B1026,Übersichtsblatt!$J$64:$M$68,2,FALSE)),"")</f>
        <v/>
      </c>
      <c r="D1026">
        <f t="shared" ca="1" si="92"/>
        <v>0</v>
      </c>
      <c r="E1026">
        <v>-4.5</v>
      </c>
      <c r="G1026">
        <f t="shared" ca="1" si="96"/>
        <v>2027</v>
      </c>
      <c r="H1026" s="140">
        <f t="shared" ca="1" si="97"/>
        <v>46679</v>
      </c>
      <c r="I1026" t="str">
        <f ca="1">IFERROR(IF(VLOOKUP($H1026,Übersichtsblatt!$J$14:$M$24,2,FALSE)=0,"",VLOOKUP(H1026,Übersichtsblatt!$J$14:$M$24,2,FALSE)),"")</f>
        <v/>
      </c>
      <c r="J1026">
        <f t="shared" ca="1" si="93"/>
        <v>0</v>
      </c>
      <c r="K1026">
        <v>4.5</v>
      </c>
    </row>
    <row r="1027" spans="1:11">
      <c r="A1027">
        <f t="shared" ca="1" si="94"/>
        <v>2027</v>
      </c>
      <c r="B1027" s="140">
        <f t="shared" ca="1" si="95"/>
        <v>46680</v>
      </c>
      <c r="C1027" t="str">
        <f ca="1">IFERROR(IF(VLOOKUP($B1027,Übersichtsblatt!$J$64:$M$68,2,FALSE)=0,"",VLOOKUP($B1027,Übersichtsblatt!$J$64:$M$68,2,FALSE)),"")</f>
        <v/>
      </c>
      <c r="D1027">
        <f t="shared" ca="1" si="92"/>
        <v>0</v>
      </c>
      <c r="E1027">
        <v>-4.5</v>
      </c>
      <c r="G1027">
        <f t="shared" ca="1" si="96"/>
        <v>2027</v>
      </c>
      <c r="H1027" s="140">
        <f t="shared" ca="1" si="97"/>
        <v>46680</v>
      </c>
      <c r="I1027" t="str">
        <f ca="1">IFERROR(IF(VLOOKUP($H1027,Übersichtsblatt!$J$14:$M$24,2,FALSE)=0,"",VLOOKUP(H1027,Übersichtsblatt!$J$14:$M$24,2,FALSE)),"")</f>
        <v/>
      </c>
      <c r="J1027">
        <f t="shared" ca="1" si="93"/>
        <v>0</v>
      </c>
      <c r="K1027">
        <v>4.5</v>
      </c>
    </row>
    <row r="1028" spans="1:11">
      <c r="A1028">
        <f t="shared" ca="1" si="94"/>
        <v>2027</v>
      </c>
      <c r="B1028" s="140">
        <f t="shared" ca="1" si="95"/>
        <v>46681</v>
      </c>
      <c r="C1028" t="str">
        <f ca="1">IFERROR(IF(VLOOKUP($B1028,Übersichtsblatt!$J$64:$M$68,2,FALSE)=0,"",VLOOKUP($B1028,Übersichtsblatt!$J$64:$M$68,2,FALSE)),"")</f>
        <v/>
      </c>
      <c r="D1028">
        <f t="shared" ca="1" si="92"/>
        <v>0</v>
      </c>
      <c r="E1028">
        <v>-4.5</v>
      </c>
      <c r="G1028">
        <f t="shared" ca="1" si="96"/>
        <v>2027</v>
      </c>
      <c r="H1028" s="140">
        <f t="shared" ca="1" si="97"/>
        <v>46681</v>
      </c>
      <c r="I1028" t="str">
        <f ca="1">IFERROR(IF(VLOOKUP($H1028,Übersichtsblatt!$J$14:$M$24,2,FALSE)=0,"",VLOOKUP(H1028,Übersichtsblatt!$J$14:$M$24,2,FALSE)),"")</f>
        <v/>
      </c>
      <c r="J1028">
        <f t="shared" ca="1" si="93"/>
        <v>0</v>
      </c>
      <c r="K1028">
        <v>4.5</v>
      </c>
    </row>
    <row r="1029" spans="1:11">
      <c r="A1029">
        <f t="shared" ca="1" si="94"/>
        <v>2027</v>
      </c>
      <c r="B1029" s="140">
        <f t="shared" ca="1" si="95"/>
        <v>46682</v>
      </c>
      <c r="C1029" t="str">
        <f ca="1">IFERROR(IF(VLOOKUP($B1029,Übersichtsblatt!$J$64:$M$68,2,FALSE)=0,"",VLOOKUP($B1029,Übersichtsblatt!$J$64:$M$68,2,FALSE)),"")</f>
        <v/>
      </c>
      <c r="D1029">
        <f t="shared" ca="1" si="92"/>
        <v>0</v>
      </c>
      <c r="E1029">
        <v>-4.5</v>
      </c>
      <c r="G1029">
        <f t="shared" ca="1" si="96"/>
        <v>2027</v>
      </c>
      <c r="H1029" s="140">
        <f t="shared" ca="1" si="97"/>
        <v>46682</v>
      </c>
      <c r="I1029" t="str">
        <f ca="1">IFERROR(IF(VLOOKUP($H1029,Übersichtsblatt!$J$14:$M$24,2,FALSE)=0,"",VLOOKUP(H1029,Übersichtsblatt!$J$14:$M$24,2,FALSE)),"")</f>
        <v/>
      </c>
      <c r="J1029">
        <f t="shared" ca="1" si="93"/>
        <v>0</v>
      </c>
      <c r="K1029">
        <v>4.5</v>
      </c>
    </row>
    <row r="1030" spans="1:11">
      <c r="A1030">
        <f t="shared" ca="1" si="94"/>
        <v>2027</v>
      </c>
      <c r="B1030" s="140">
        <f t="shared" ca="1" si="95"/>
        <v>46683</v>
      </c>
      <c r="C1030" t="str">
        <f ca="1">IFERROR(IF(VLOOKUP($B1030,Übersichtsblatt!$J$64:$M$68,2,FALSE)=0,"",VLOOKUP($B1030,Übersichtsblatt!$J$64:$M$68,2,FALSE)),"")</f>
        <v/>
      </c>
      <c r="D1030">
        <f t="shared" ref="D1030:D1093" ca="1" si="98">IF($C1030="",0,$E1030)</f>
        <v>0</v>
      </c>
      <c r="E1030">
        <v>-4.5</v>
      </c>
      <c r="G1030">
        <f t="shared" ca="1" si="96"/>
        <v>2027</v>
      </c>
      <c r="H1030" s="140">
        <f t="shared" ca="1" si="97"/>
        <v>46683</v>
      </c>
      <c r="I1030" t="str">
        <f ca="1">IFERROR(IF(VLOOKUP($H1030,Übersichtsblatt!$J$14:$M$24,2,FALSE)=0,"",VLOOKUP(H1030,Übersichtsblatt!$J$14:$M$24,2,FALSE)),"")</f>
        <v/>
      </c>
      <c r="J1030">
        <f t="shared" ref="J1030:J1093" ca="1" si="99">IF($I1030="",0,$K1030)</f>
        <v>0</v>
      </c>
      <c r="K1030">
        <v>4.5</v>
      </c>
    </row>
    <row r="1031" spans="1:11">
      <c r="A1031">
        <f t="shared" ref="A1031:A1094" ca="1" si="100">YEAR(B1031)</f>
        <v>2027</v>
      </c>
      <c r="B1031" s="140">
        <f t="shared" ref="B1031:B1094" ca="1" si="101">B1030+1</f>
        <v>46684</v>
      </c>
      <c r="C1031" t="str">
        <f ca="1">IFERROR(IF(VLOOKUP($B1031,Übersichtsblatt!$J$64:$M$68,2,FALSE)=0,"",VLOOKUP($B1031,Übersichtsblatt!$J$64:$M$68,2,FALSE)),"")</f>
        <v/>
      </c>
      <c r="D1031">
        <f t="shared" ca="1" si="98"/>
        <v>0</v>
      </c>
      <c r="E1031">
        <v>-4.5</v>
      </c>
      <c r="G1031">
        <f t="shared" ref="G1031:G1094" ca="1" si="102">YEAR(H1031)</f>
        <v>2027</v>
      </c>
      <c r="H1031" s="140">
        <f t="shared" ref="H1031:H1094" ca="1" si="103">H1030+1</f>
        <v>46684</v>
      </c>
      <c r="I1031" t="str">
        <f ca="1">IFERROR(IF(VLOOKUP($H1031,Übersichtsblatt!$J$14:$M$24,2,FALSE)=0,"",VLOOKUP(H1031,Übersichtsblatt!$J$14:$M$24,2,FALSE)),"")</f>
        <v/>
      </c>
      <c r="J1031">
        <f t="shared" ca="1" si="99"/>
        <v>0</v>
      </c>
      <c r="K1031">
        <v>4.5</v>
      </c>
    </row>
    <row r="1032" spans="1:11">
      <c r="A1032">
        <f t="shared" ca="1" si="100"/>
        <v>2027</v>
      </c>
      <c r="B1032" s="140">
        <f t="shared" ca="1" si="101"/>
        <v>46685</v>
      </c>
      <c r="C1032" t="str">
        <f ca="1">IFERROR(IF(VLOOKUP($B1032,Übersichtsblatt!$J$64:$M$68,2,FALSE)=0,"",VLOOKUP($B1032,Übersichtsblatt!$J$64:$M$68,2,FALSE)),"")</f>
        <v/>
      </c>
      <c r="D1032">
        <f t="shared" ca="1" si="98"/>
        <v>0</v>
      </c>
      <c r="E1032">
        <v>-4.5</v>
      </c>
      <c r="G1032">
        <f t="shared" ca="1" si="102"/>
        <v>2027</v>
      </c>
      <c r="H1032" s="140">
        <f t="shared" ca="1" si="103"/>
        <v>46685</v>
      </c>
      <c r="I1032" t="str">
        <f ca="1">IFERROR(IF(VLOOKUP($H1032,Übersichtsblatt!$J$14:$M$24,2,FALSE)=0,"",VLOOKUP(H1032,Übersichtsblatt!$J$14:$M$24,2,FALSE)),"")</f>
        <v/>
      </c>
      <c r="J1032">
        <f t="shared" ca="1" si="99"/>
        <v>0</v>
      </c>
      <c r="K1032">
        <v>4.5</v>
      </c>
    </row>
    <row r="1033" spans="1:11">
      <c r="A1033">
        <f t="shared" ca="1" si="100"/>
        <v>2027</v>
      </c>
      <c r="B1033" s="140">
        <f t="shared" ca="1" si="101"/>
        <v>46686</v>
      </c>
      <c r="C1033" t="str">
        <f ca="1">IFERROR(IF(VLOOKUP($B1033,Übersichtsblatt!$J$64:$M$68,2,FALSE)=0,"",VLOOKUP($B1033,Übersichtsblatt!$J$64:$M$68,2,FALSE)),"")</f>
        <v/>
      </c>
      <c r="D1033">
        <f t="shared" ca="1" si="98"/>
        <v>0</v>
      </c>
      <c r="E1033">
        <v>-4.5</v>
      </c>
      <c r="G1033">
        <f t="shared" ca="1" si="102"/>
        <v>2027</v>
      </c>
      <c r="H1033" s="140">
        <f t="shared" ca="1" si="103"/>
        <v>46686</v>
      </c>
      <c r="I1033" t="str">
        <f ca="1">IFERROR(IF(VLOOKUP($H1033,Übersichtsblatt!$J$14:$M$24,2,FALSE)=0,"",VLOOKUP(H1033,Übersichtsblatt!$J$14:$M$24,2,FALSE)),"")</f>
        <v/>
      </c>
      <c r="J1033">
        <f t="shared" ca="1" si="99"/>
        <v>0</v>
      </c>
      <c r="K1033">
        <v>4.5</v>
      </c>
    </row>
    <row r="1034" spans="1:11">
      <c r="A1034">
        <f t="shared" ca="1" si="100"/>
        <v>2027</v>
      </c>
      <c r="B1034" s="140">
        <f t="shared" ca="1" si="101"/>
        <v>46687</v>
      </c>
      <c r="C1034" t="str">
        <f ca="1">IFERROR(IF(VLOOKUP($B1034,Übersichtsblatt!$J$64:$M$68,2,FALSE)=0,"",VLOOKUP($B1034,Übersichtsblatt!$J$64:$M$68,2,FALSE)),"")</f>
        <v/>
      </c>
      <c r="D1034">
        <f t="shared" ca="1" si="98"/>
        <v>0</v>
      </c>
      <c r="E1034">
        <v>-4.5</v>
      </c>
      <c r="G1034">
        <f t="shared" ca="1" si="102"/>
        <v>2027</v>
      </c>
      <c r="H1034" s="140">
        <f t="shared" ca="1" si="103"/>
        <v>46687</v>
      </c>
      <c r="I1034" t="str">
        <f ca="1">IFERROR(IF(VLOOKUP($H1034,Übersichtsblatt!$J$14:$M$24,2,FALSE)=0,"",VLOOKUP(H1034,Übersichtsblatt!$J$14:$M$24,2,FALSE)),"")</f>
        <v/>
      </c>
      <c r="J1034">
        <f t="shared" ca="1" si="99"/>
        <v>0</v>
      </c>
      <c r="K1034">
        <v>4.5</v>
      </c>
    </row>
    <row r="1035" spans="1:11">
      <c r="A1035">
        <f t="shared" ca="1" si="100"/>
        <v>2027</v>
      </c>
      <c r="B1035" s="140">
        <f t="shared" ca="1" si="101"/>
        <v>46688</v>
      </c>
      <c r="C1035" t="str">
        <f ca="1">IFERROR(IF(VLOOKUP($B1035,Übersichtsblatt!$J$64:$M$68,2,FALSE)=0,"",VLOOKUP($B1035,Übersichtsblatt!$J$64:$M$68,2,FALSE)),"")</f>
        <v/>
      </c>
      <c r="D1035">
        <f t="shared" ca="1" si="98"/>
        <v>0</v>
      </c>
      <c r="E1035">
        <v>-4.5</v>
      </c>
      <c r="G1035">
        <f t="shared" ca="1" si="102"/>
        <v>2027</v>
      </c>
      <c r="H1035" s="140">
        <f t="shared" ca="1" si="103"/>
        <v>46688</v>
      </c>
      <c r="I1035" t="str">
        <f ca="1">IFERROR(IF(VLOOKUP($H1035,Übersichtsblatt!$J$14:$M$24,2,FALSE)=0,"",VLOOKUP(H1035,Übersichtsblatt!$J$14:$M$24,2,FALSE)),"")</f>
        <v/>
      </c>
      <c r="J1035">
        <f t="shared" ca="1" si="99"/>
        <v>0</v>
      </c>
      <c r="K1035">
        <v>4.5</v>
      </c>
    </row>
    <row r="1036" spans="1:11">
      <c r="A1036">
        <f t="shared" ca="1" si="100"/>
        <v>2027</v>
      </c>
      <c r="B1036" s="140">
        <f t="shared" ca="1" si="101"/>
        <v>46689</v>
      </c>
      <c r="C1036" t="str">
        <f ca="1">IFERROR(IF(VLOOKUP($B1036,Übersichtsblatt!$J$64:$M$68,2,FALSE)=0,"",VLOOKUP($B1036,Übersichtsblatt!$J$64:$M$68,2,FALSE)),"")</f>
        <v/>
      </c>
      <c r="D1036">
        <f t="shared" ca="1" si="98"/>
        <v>0</v>
      </c>
      <c r="E1036">
        <v>-4.5</v>
      </c>
      <c r="G1036">
        <f t="shared" ca="1" si="102"/>
        <v>2027</v>
      </c>
      <c r="H1036" s="140">
        <f t="shared" ca="1" si="103"/>
        <v>46689</v>
      </c>
      <c r="I1036" t="str">
        <f ca="1">IFERROR(IF(VLOOKUP($H1036,Übersichtsblatt!$J$14:$M$24,2,FALSE)=0,"",VLOOKUP(H1036,Übersichtsblatt!$J$14:$M$24,2,FALSE)),"")</f>
        <v/>
      </c>
      <c r="J1036">
        <f t="shared" ca="1" si="99"/>
        <v>0</v>
      </c>
      <c r="K1036">
        <v>4.5</v>
      </c>
    </row>
    <row r="1037" spans="1:11">
      <c r="A1037">
        <f t="shared" ca="1" si="100"/>
        <v>2027</v>
      </c>
      <c r="B1037" s="140">
        <f t="shared" ca="1" si="101"/>
        <v>46690</v>
      </c>
      <c r="C1037" t="str">
        <f ca="1">IFERROR(IF(VLOOKUP($B1037,Übersichtsblatt!$J$64:$M$68,2,FALSE)=0,"",VLOOKUP($B1037,Übersichtsblatt!$J$64:$M$68,2,FALSE)),"")</f>
        <v/>
      </c>
      <c r="D1037">
        <f t="shared" ca="1" si="98"/>
        <v>0</v>
      </c>
      <c r="E1037">
        <v>-4.5</v>
      </c>
      <c r="G1037">
        <f t="shared" ca="1" si="102"/>
        <v>2027</v>
      </c>
      <c r="H1037" s="140">
        <f t="shared" ca="1" si="103"/>
        <v>46690</v>
      </c>
      <c r="I1037" t="str">
        <f ca="1">IFERROR(IF(VLOOKUP($H1037,Übersichtsblatt!$J$14:$M$24,2,FALSE)=0,"",VLOOKUP(H1037,Übersichtsblatt!$J$14:$M$24,2,FALSE)),"")</f>
        <v/>
      </c>
      <c r="J1037">
        <f t="shared" ca="1" si="99"/>
        <v>0</v>
      </c>
      <c r="K1037">
        <v>4.5</v>
      </c>
    </row>
    <row r="1038" spans="1:11">
      <c r="A1038">
        <f t="shared" ca="1" si="100"/>
        <v>2027</v>
      </c>
      <c r="B1038" s="140">
        <f t="shared" ca="1" si="101"/>
        <v>46691</v>
      </c>
      <c r="C1038" t="str">
        <f ca="1">IFERROR(IF(VLOOKUP($B1038,Übersichtsblatt!$J$64:$M$68,2,FALSE)=0,"",VLOOKUP($B1038,Übersichtsblatt!$J$64:$M$68,2,FALSE)),"")</f>
        <v/>
      </c>
      <c r="D1038">
        <f t="shared" ca="1" si="98"/>
        <v>0</v>
      </c>
      <c r="E1038">
        <v>-4.5</v>
      </c>
      <c r="G1038">
        <f t="shared" ca="1" si="102"/>
        <v>2027</v>
      </c>
      <c r="H1038" s="140">
        <f t="shared" ca="1" si="103"/>
        <v>46691</v>
      </c>
      <c r="I1038" t="str">
        <f ca="1">IFERROR(IF(VLOOKUP($H1038,Übersichtsblatt!$J$14:$M$24,2,FALSE)=0,"",VLOOKUP(H1038,Übersichtsblatt!$J$14:$M$24,2,FALSE)),"")</f>
        <v/>
      </c>
      <c r="J1038">
        <f t="shared" ca="1" si="99"/>
        <v>0</v>
      </c>
      <c r="K1038">
        <v>4.5</v>
      </c>
    </row>
    <row r="1039" spans="1:11">
      <c r="A1039">
        <f t="shared" ca="1" si="100"/>
        <v>2027</v>
      </c>
      <c r="B1039" s="140">
        <f t="shared" ca="1" si="101"/>
        <v>46692</v>
      </c>
      <c r="C1039" t="str">
        <f ca="1">IFERROR(IF(VLOOKUP($B1039,Übersichtsblatt!$J$64:$M$68,2,FALSE)=0,"",VLOOKUP($B1039,Übersichtsblatt!$J$64:$M$68,2,FALSE)),"")</f>
        <v/>
      </c>
      <c r="D1039">
        <f t="shared" ca="1" si="98"/>
        <v>0</v>
      </c>
      <c r="E1039">
        <v>-13.5</v>
      </c>
      <c r="G1039">
        <f t="shared" ca="1" si="102"/>
        <v>2027</v>
      </c>
      <c r="H1039" s="140">
        <f t="shared" ca="1" si="103"/>
        <v>46692</v>
      </c>
      <c r="I1039" t="str">
        <f ca="1">IFERROR(IF(VLOOKUP($H1039,Übersichtsblatt!$J$14:$M$24,2,FALSE)=0,"",VLOOKUP(H1039,Übersichtsblatt!$J$14:$M$24,2,FALSE)),"")</f>
        <v/>
      </c>
      <c r="J1039">
        <f t="shared" ca="1" si="99"/>
        <v>0</v>
      </c>
      <c r="K1039">
        <v>13.5</v>
      </c>
    </row>
    <row r="1040" spans="1:11">
      <c r="A1040">
        <f t="shared" ca="1" si="100"/>
        <v>2027</v>
      </c>
      <c r="B1040" s="140">
        <f t="shared" ca="1" si="101"/>
        <v>46693</v>
      </c>
      <c r="C1040" t="str">
        <f ca="1">IFERROR(IF(VLOOKUP($B1040,Übersichtsblatt!$J$64:$M$68,2,FALSE)=0,"",VLOOKUP($B1040,Übersichtsblatt!$J$64:$M$68,2,FALSE)),"")</f>
        <v/>
      </c>
      <c r="D1040">
        <f t="shared" ca="1" si="98"/>
        <v>0</v>
      </c>
      <c r="E1040">
        <v>-13.5</v>
      </c>
      <c r="G1040">
        <f t="shared" ca="1" si="102"/>
        <v>2027</v>
      </c>
      <c r="H1040" s="140">
        <f t="shared" ca="1" si="103"/>
        <v>46693</v>
      </c>
      <c r="I1040" t="str">
        <f ca="1">IFERROR(IF(VLOOKUP($H1040,Übersichtsblatt!$J$14:$M$24,2,FALSE)=0,"",VLOOKUP(H1040,Übersichtsblatt!$J$14:$M$24,2,FALSE)),"")</f>
        <v/>
      </c>
      <c r="J1040">
        <f t="shared" ca="1" si="99"/>
        <v>0</v>
      </c>
      <c r="K1040">
        <v>13.5</v>
      </c>
    </row>
    <row r="1041" spans="1:11">
      <c r="A1041">
        <f t="shared" ca="1" si="100"/>
        <v>2027</v>
      </c>
      <c r="B1041" s="140">
        <f t="shared" ca="1" si="101"/>
        <v>46694</v>
      </c>
      <c r="C1041" t="str">
        <f ca="1">IFERROR(IF(VLOOKUP($B1041,Übersichtsblatt!$J$64:$M$68,2,FALSE)=0,"",VLOOKUP($B1041,Übersichtsblatt!$J$64:$M$68,2,FALSE)),"")</f>
        <v/>
      </c>
      <c r="D1041">
        <f t="shared" ca="1" si="98"/>
        <v>0</v>
      </c>
      <c r="E1041">
        <v>-13.5</v>
      </c>
      <c r="G1041">
        <f t="shared" ca="1" si="102"/>
        <v>2027</v>
      </c>
      <c r="H1041" s="140">
        <f t="shared" ca="1" si="103"/>
        <v>46694</v>
      </c>
      <c r="I1041" t="str">
        <f ca="1">IFERROR(IF(VLOOKUP($H1041,Übersichtsblatt!$J$14:$M$24,2,FALSE)=0,"",VLOOKUP(H1041,Übersichtsblatt!$J$14:$M$24,2,FALSE)),"")</f>
        <v/>
      </c>
      <c r="J1041">
        <f t="shared" ca="1" si="99"/>
        <v>0</v>
      </c>
      <c r="K1041">
        <v>13.5</v>
      </c>
    </row>
    <row r="1042" spans="1:11">
      <c r="A1042">
        <f t="shared" ca="1" si="100"/>
        <v>2027</v>
      </c>
      <c r="B1042" s="140">
        <f t="shared" ca="1" si="101"/>
        <v>46695</v>
      </c>
      <c r="C1042" t="str">
        <f ca="1">IFERROR(IF(VLOOKUP($B1042,Übersichtsblatt!$J$64:$M$68,2,FALSE)=0,"",VLOOKUP($B1042,Übersichtsblatt!$J$64:$M$68,2,FALSE)),"")</f>
        <v/>
      </c>
      <c r="D1042">
        <f t="shared" ca="1" si="98"/>
        <v>0</v>
      </c>
      <c r="E1042">
        <v>-13.5</v>
      </c>
      <c r="G1042">
        <f t="shared" ca="1" si="102"/>
        <v>2027</v>
      </c>
      <c r="H1042" s="140">
        <f t="shared" ca="1" si="103"/>
        <v>46695</v>
      </c>
      <c r="I1042" t="str">
        <f ca="1">IFERROR(IF(VLOOKUP($H1042,Übersichtsblatt!$J$14:$M$24,2,FALSE)=0,"",VLOOKUP(H1042,Übersichtsblatt!$J$14:$M$24,2,FALSE)),"")</f>
        <v/>
      </c>
      <c r="J1042">
        <f t="shared" ca="1" si="99"/>
        <v>0</v>
      </c>
      <c r="K1042">
        <v>13.5</v>
      </c>
    </row>
    <row r="1043" spans="1:11">
      <c r="A1043">
        <f t="shared" ca="1" si="100"/>
        <v>2027</v>
      </c>
      <c r="B1043" s="140">
        <f t="shared" ca="1" si="101"/>
        <v>46696</v>
      </c>
      <c r="C1043" t="str">
        <f ca="1">IFERROR(IF(VLOOKUP($B1043,Übersichtsblatt!$J$64:$M$68,2,FALSE)=0,"",VLOOKUP($B1043,Übersichtsblatt!$J$64:$M$68,2,FALSE)),"")</f>
        <v/>
      </c>
      <c r="D1043">
        <f t="shared" ca="1" si="98"/>
        <v>0</v>
      </c>
      <c r="E1043">
        <v>-13.5</v>
      </c>
      <c r="G1043">
        <f t="shared" ca="1" si="102"/>
        <v>2027</v>
      </c>
      <c r="H1043" s="140">
        <f t="shared" ca="1" si="103"/>
        <v>46696</v>
      </c>
      <c r="I1043" t="str">
        <f ca="1">IFERROR(IF(VLOOKUP($H1043,Übersichtsblatt!$J$14:$M$24,2,FALSE)=0,"",VLOOKUP(H1043,Übersichtsblatt!$J$14:$M$24,2,FALSE)),"")</f>
        <v/>
      </c>
      <c r="J1043">
        <f t="shared" ca="1" si="99"/>
        <v>0</v>
      </c>
      <c r="K1043">
        <v>13.5</v>
      </c>
    </row>
    <row r="1044" spans="1:11">
      <c r="A1044">
        <f t="shared" ca="1" si="100"/>
        <v>2027</v>
      </c>
      <c r="B1044" s="140">
        <f t="shared" ca="1" si="101"/>
        <v>46697</v>
      </c>
      <c r="C1044" t="str">
        <f ca="1">IFERROR(IF(VLOOKUP($B1044,Übersichtsblatt!$J$64:$M$68,2,FALSE)=0,"",VLOOKUP($B1044,Übersichtsblatt!$J$64:$M$68,2,FALSE)),"")</f>
        <v/>
      </c>
      <c r="D1044">
        <f t="shared" ca="1" si="98"/>
        <v>0</v>
      </c>
      <c r="E1044">
        <v>-13.5</v>
      </c>
      <c r="G1044">
        <f t="shared" ca="1" si="102"/>
        <v>2027</v>
      </c>
      <c r="H1044" s="140">
        <f t="shared" ca="1" si="103"/>
        <v>46697</v>
      </c>
      <c r="I1044" t="str">
        <f ca="1">IFERROR(IF(VLOOKUP($H1044,Übersichtsblatt!$J$14:$M$24,2,FALSE)=0,"",VLOOKUP(H1044,Übersichtsblatt!$J$14:$M$24,2,FALSE)),"")</f>
        <v/>
      </c>
      <c r="J1044">
        <f t="shared" ca="1" si="99"/>
        <v>0</v>
      </c>
      <c r="K1044">
        <v>13.5</v>
      </c>
    </row>
    <row r="1045" spans="1:11">
      <c r="A1045">
        <f t="shared" ca="1" si="100"/>
        <v>2027</v>
      </c>
      <c r="B1045" s="140">
        <f t="shared" ca="1" si="101"/>
        <v>46698</v>
      </c>
      <c r="C1045" t="str">
        <f ca="1">IFERROR(IF(VLOOKUP($B1045,Übersichtsblatt!$J$64:$M$68,2,FALSE)=0,"",VLOOKUP($B1045,Übersichtsblatt!$J$64:$M$68,2,FALSE)),"")</f>
        <v/>
      </c>
      <c r="D1045">
        <f t="shared" ca="1" si="98"/>
        <v>0</v>
      </c>
      <c r="E1045">
        <v>-13.5</v>
      </c>
      <c r="G1045">
        <f t="shared" ca="1" si="102"/>
        <v>2027</v>
      </c>
      <c r="H1045" s="140">
        <f t="shared" ca="1" si="103"/>
        <v>46698</v>
      </c>
      <c r="I1045" t="str">
        <f ca="1">IFERROR(IF(VLOOKUP($H1045,Übersichtsblatt!$J$14:$M$24,2,FALSE)=0,"",VLOOKUP(H1045,Übersichtsblatt!$J$14:$M$24,2,FALSE)),"")</f>
        <v/>
      </c>
      <c r="J1045">
        <f t="shared" ca="1" si="99"/>
        <v>0</v>
      </c>
      <c r="K1045">
        <v>13.5</v>
      </c>
    </row>
    <row r="1046" spans="1:11">
      <c r="A1046">
        <f t="shared" ca="1" si="100"/>
        <v>2027</v>
      </c>
      <c r="B1046" s="140">
        <f t="shared" ca="1" si="101"/>
        <v>46699</v>
      </c>
      <c r="C1046" t="str">
        <f ca="1">IFERROR(IF(VLOOKUP($B1046,Übersichtsblatt!$J$64:$M$68,2,FALSE)=0,"",VLOOKUP($B1046,Übersichtsblatt!$J$64:$M$68,2,FALSE)),"")</f>
        <v/>
      </c>
      <c r="D1046">
        <f t="shared" ca="1" si="98"/>
        <v>0</v>
      </c>
      <c r="E1046">
        <v>-13.5</v>
      </c>
      <c r="G1046">
        <f t="shared" ca="1" si="102"/>
        <v>2027</v>
      </c>
      <c r="H1046" s="140">
        <f t="shared" ca="1" si="103"/>
        <v>46699</v>
      </c>
      <c r="I1046" t="str">
        <f ca="1">IFERROR(IF(VLOOKUP($H1046,Übersichtsblatt!$J$14:$M$24,2,FALSE)=0,"",VLOOKUP(H1046,Übersichtsblatt!$J$14:$M$24,2,FALSE)),"")</f>
        <v/>
      </c>
      <c r="J1046">
        <f t="shared" ca="1" si="99"/>
        <v>0</v>
      </c>
      <c r="K1046">
        <v>13.5</v>
      </c>
    </row>
    <row r="1047" spans="1:11">
      <c r="A1047">
        <f t="shared" ca="1" si="100"/>
        <v>2027</v>
      </c>
      <c r="B1047" s="140">
        <f t="shared" ca="1" si="101"/>
        <v>46700</v>
      </c>
      <c r="C1047" t="str">
        <f ca="1">IFERROR(IF(VLOOKUP($B1047,Übersichtsblatt!$J$64:$M$68,2,FALSE)=0,"",VLOOKUP($B1047,Übersichtsblatt!$J$64:$M$68,2,FALSE)),"")</f>
        <v/>
      </c>
      <c r="D1047">
        <f t="shared" ca="1" si="98"/>
        <v>0</v>
      </c>
      <c r="E1047">
        <v>-13.5</v>
      </c>
      <c r="G1047">
        <f t="shared" ca="1" si="102"/>
        <v>2027</v>
      </c>
      <c r="H1047" s="140">
        <f t="shared" ca="1" si="103"/>
        <v>46700</v>
      </c>
      <c r="I1047" t="str">
        <f ca="1">IFERROR(IF(VLOOKUP($H1047,Übersichtsblatt!$J$14:$M$24,2,FALSE)=0,"",VLOOKUP(H1047,Übersichtsblatt!$J$14:$M$24,2,FALSE)),"")</f>
        <v/>
      </c>
      <c r="J1047">
        <f t="shared" ca="1" si="99"/>
        <v>0</v>
      </c>
      <c r="K1047">
        <v>13.5</v>
      </c>
    </row>
    <row r="1048" spans="1:11">
      <c r="A1048">
        <f t="shared" ca="1" si="100"/>
        <v>2027</v>
      </c>
      <c r="B1048" s="140">
        <f t="shared" ca="1" si="101"/>
        <v>46701</v>
      </c>
      <c r="C1048" t="str">
        <f ca="1">IFERROR(IF(VLOOKUP($B1048,Übersichtsblatt!$J$64:$M$68,2,FALSE)=0,"",VLOOKUP($B1048,Übersichtsblatt!$J$64:$M$68,2,FALSE)),"")</f>
        <v/>
      </c>
      <c r="D1048">
        <f t="shared" ca="1" si="98"/>
        <v>0</v>
      </c>
      <c r="E1048">
        <v>-13.5</v>
      </c>
      <c r="G1048">
        <f t="shared" ca="1" si="102"/>
        <v>2027</v>
      </c>
      <c r="H1048" s="140">
        <f t="shared" ca="1" si="103"/>
        <v>46701</v>
      </c>
      <c r="I1048" t="str">
        <f ca="1">IFERROR(IF(VLOOKUP($H1048,Übersichtsblatt!$J$14:$M$24,2,FALSE)=0,"",VLOOKUP(H1048,Übersichtsblatt!$J$14:$M$24,2,FALSE)),"")</f>
        <v/>
      </c>
      <c r="J1048">
        <f t="shared" ca="1" si="99"/>
        <v>0</v>
      </c>
      <c r="K1048">
        <v>13.5</v>
      </c>
    </row>
    <row r="1049" spans="1:11">
      <c r="A1049">
        <f t="shared" ca="1" si="100"/>
        <v>2027</v>
      </c>
      <c r="B1049" s="140">
        <f t="shared" ca="1" si="101"/>
        <v>46702</v>
      </c>
      <c r="C1049" t="str">
        <f ca="1">IFERROR(IF(VLOOKUP($B1049,Übersichtsblatt!$J$64:$M$68,2,FALSE)=0,"",VLOOKUP($B1049,Übersichtsblatt!$J$64:$M$68,2,FALSE)),"")</f>
        <v/>
      </c>
      <c r="D1049">
        <f t="shared" ca="1" si="98"/>
        <v>0</v>
      </c>
      <c r="E1049">
        <v>-13.5</v>
      </c>
      <c r="G1049">
        <f t="shared" ca="1" si="102"/>
        <v>2027</v>
      </c>
      <c r="H1049" s="140">
        <f t="shared" ca="1" si="103"/>
        <v>46702</v>
      </c>
      <c r="I1049" t="str">
        <f ca="1">IFERROR(IF(VLOOKUP($H1049,Übersichtsblatt!$J$14:$M$24,2,FALSE)=0,"",VLOOKUP(H1049,Übersichtsblatt!$J$14:$M$24,2,FALSE)),"")</f>
        <v/>
      </c>
      <c r="J1049">
        <f t="shared" ca="1" si="99"/>
        <v>0</v>
      </c>
      <c r="K1049">
        <v>13.5</v>
      </c>
    </row>
    <row r="1050" spans="1:11">
      <c r="A1050">
        <f t="shared" ca="1" si="100"/>
        <v>2027</v>
      </c>
      <c r="B1050" s="140">
        <f t="shared" ca="1" si="101"/>
        <v>46703</v>
      </c>
      <c r="C1050" t="str">
        <f ca="1">IFERROR(IF(VLOOKUP($B1050,Übersichtsblatt!$J$64:$M$68,2,FALSE)=0,"",VLOOKUP($B1050,Übersichtsblatt!$J$64:$M$68,2,FALSE)),"")</f>
        <v/>
      </c>
      <c r="D1050">
        <f t="shared" ca="1" si="98"/>
        <v>0</v>
      </c>
      <c r="E1050">
        <v>-13.5</v>
      </c>
      <c r="G1050">
        <f t="shared" ca="1" si="102"/>
        <v>2027</v>
      </c>
      <c r="H1050" s="140">
        <f t="shared" ca="1" si="103"/>
        <v>46703</v>
      </c>
      <c r="I1050" t="str">
        <f ca="1">IFERROR(IF(VLOOKUP($H1050,Übersichtsblatt!$J$14:$M$24,2,FALSE)=0,"",VLOOKUP(H1050,Übersichtsblatt!$J$14:$M$24,2,FALSE)),"")</f>
        <v/>
      </c>
      <c r="J1050">
        <f t="shared" ca="1" si="99"/>
        <v>0</v>
      </c>
      <c r="K1050">
        <v>13.5</v>
      </c>
    </row>
    <row r="1051" spans="1:11">
      <c r="A1051">
        <f t="shared" ca="1" si="100"/>
        <v>2027</v>
      </c>
      <c r="B1051" s="140">
        <f t="shared" ca="1" si="101"/>
        <v>46704</v>
      </c>
      <c r="C1051" t="str">
        <f ca="1">IFERROR(IF(VLOOKUP($B1051,Übersichtsblatt!$J$64:$M$68,2,FALSE)=0,"",VLOOKUP($B1051,Übersichtsblatt!$J$64:$M$68,2,FALSE)),"")</f>
        <v/>
      </c>
      <c r="D1051">
        <f t="shared" ca="1" si="98"/>
        <v>0</v>
      </c>
      <c r="E1051">
        <v>-13.5</v>
      </c>
      <c r="G1051">
        <f t="shared" ca="1" si="102"/>
        <v>2027</v>
      </c>
      <c r="H1051" s="140">
        <f t="shared" ca="1" si="103"/>
        <v>46704</v>
      </c>
      <c r="I1051" t="str">
        <f ca="1">IFERROR(IF(VLOOKUP($H1051,Übersichtsblatt!$J$14:$M$24,2,FALSE)=0,"",VLOOKUP(H1051,Übersichtsblatt!$J$14:$M$24,2,FALSE)),"")</f>
        <v/>
      </c>
      <c r="J1051">
        <f t="shared" ca="1" si="99"/>
        <v>0</v>
      </c>
      <c r="K1051">
        <v>13.5</v>
      </c>
    </row>
    <row r="1052" spans="1:11">
      <c r="A1052">
        <f t="shared" ca="1" si="100"/>
        <v>2027</v>
      </c>
      <c r="B1052" s="140">
        <f t="shared" ca="1" si="101"/>
        <v>46705</v>
      </c>
      <c r="C1052" t="str">
        <f ca="1">IFERROR(IF(VLOOKUP($B1052,Übersichtsblatt!$J$64:$M$68,2,FALSE)=0,"",VLOOKUP($B1052,Übersichtsblatt!$J$64:$M$68,2,FALSE)),"")</f>
        <v/>
      </c>
      <c r="D1052">
        <f t="shared" ca="1" si="98"/>
        <v>0</v>
      </c>
      <c r="E1052">
        <v>-13.5</v>
      </c>
      <c r="G1052">
        <f t="shared" ca="1" si="102"/>
        <v>2027</v>
      </c>
      <c r="H1052" s="140">
        <f t="shared" ca="1" si="103"/>
        <v>46705</v>
      </c>
      <c r="I1052" t="str">
        <f ca="1">IFERROR(IF(VLOOKUP($H1052,Übersichtsblatt!$J$14:$M$24,2,FALSE)=0,"",VLOOKUP(H1052,Übersichtsblatt!$J$14:$M$24,2,FALSE)),"")</f>
        <v/>
      </c>
      <c r="J1052">
        <f t="shared" ca="1" si="99"/>
        <v>0</v>
      </c>
      <c r="K1052">
        <v>13.5</v>
      </c>
    </row>
    <row r="1053" spans="1:11">
      <c r="A1053">
        <f t="shared" ca="1" si="100"/>
        <v>2027</v>
      </c>
      <c r="B1053" s="140">
        <f t="shared" ca="1" si="101"/>
        <v>46706</v>
      </c>
      <c r="C1053" t="str">
        <f ca="1">IFERROR(IF(VLOOKUP($B1053,Übersichtsblatt!$J$64:$M$68,2,FALSE)=0,"",VLOOKUP($B1053,Übersichtsblatt!$J$64:$M$68,2,FALSE)),"")</f>
        <v/>
      </c>
      <c r="D1053">
        <f t="shared" ca="1" si="98"/>
        <v>0</v>
      </c>
      <c r="E1053">
        <v>-13.5</v>
      </c>
      <c r="G1053">
        <f t="shared" ca="1" si="102"/>
        <v>2027</v>
      </c>
      <c r="H1053" s="140">
        <f t="shared" ca="1" si="103"/>
        <v>46706</v>
      </c>
      <c r="I1053" t="str">
        <f ca="1">IFERROR(IF(VLOOKUP($H1053,Übersichtsblatt!$J$14:$M$24,2,FALSE)=0,"",VLOOKUP(H1053,Übersichtsblatt!$J$14:$M$24,2,FALSE)),"")</f>
        <v/>
      </c>
      <c r="J1053">
        <f t="shared" ca="1" si="99"/>
        <v>0</v>
      </c>
      <c r="K1053">
        <v>13.5</v>
      </c>
    </row>
    <row r="1054" spans="1:11">
      <c r="A1054">
        <f t="shared" ca="1" si="100"/>
        <v>2027</v>
      </c>
      <c r="B1054" s="140">
        <f t="shared" ca="1" si="101"/>
        <v>46707</v>
      </c>
      <c r="C1054" t="str">
        <f ca="1">IFERROR(IF(VLOOKUP($B1054,Übersichtsblatt!$J$64:$M$68,2,FALSE)=0,"",VLOOKUP($B1054,Übersichtsblatt!$J$64:$M$68,2,FALSE)),"")</f>
        <v/>
      </c>
      <c r="D1054">
        <f t="shared" ca="1" si="98"/>
        <v>0</v>
      </c>
      <c r="E1054">
        <v>-13.5</v>
      </c>
      <c r="G1054">
        <f t="shared" ca="1" si="102"/>
        <v>2027</v>
      </c>
      <c r="H1054" s="140">
        <f t="shared" ca="1" si="103"/>
        <v>46707</v>
      </c>
      <c r="I1054" t="str">
        <f ca="1">IFERROR(IF(VLOOKUP($H1054,Übersichtsblatt!$J$14:$M$24,2,FALSE)=0,"",VLOOKUP(H1054,Übersichtsblatt!$J$14:$M$24,2,FALSE)),"")</f>
        <v/>
      </c>
      <c r="J1054">
        <f t="shared" ca="1" si="99"/>
        <v>0</v>
      </c>
      <c r="K1054">
        <v>13.5</v>
      </c>
    </row>
    <row r="1055" spans="1:11">
      <c r="A1055">
        <f t="shared" ca="1" si="100"/>
        <v>2027</v>
      </c>
      <c r="B1055" s="140">
        <f t="shared" ca="1" si="101"/>
        <v>46708</v>
      </c>
      <c r="C1055" t="str">
        <f ca="1">IFERROR(IF(VLOOKUP($B1055,Übersichtsblatt!$J$64:$M$68,2,FALSE)=0,"",VLOOKUP($B1055,Übersichtsblatt!$J$64:$M$68,2,FALSE)),"")</f>
        <v/>
      </c>
      <c r="D1055">
        <f t="shared" ca="1" si="98"/>
        <v>0</v>
      </c>
      <c r="E1055">
        <v>-13.5</v>
      </c>
      <c r="G1055">
        <f t="shared" ca="1" si="102"/>
        <v>2027</v>
      </c>
      <c r="H1055" s="140">
        <f t="shared" ca="1" si="103"/>
        <v>46708</v>
      </c>
      <c r="I1055" t="str">
        <f ca="1">IFERROR(IF(VLOOKUP($H1055,Übersichtsblatt!$J$14:$M$24,2,FALSE)=0,"",VLOOKUP(H1055,Übersichtsblatt!$J$14:$M$24,2,FALSE)),"")</f>
        <v/>
      </c>
      <c r="J1055">
        <f t="shared" ca="1" si="99"/>
        <v>0</v>
      </c>
      <c r="K1055">
        <v>13.5</v>
      </c>
    </row>
    <row r="1056" spans="1:11">
      <c r="A1056">
        <f t="shared" ca="1" si="100"/>
        <v>2027</v>
      </c>
      <c r="B1056" s="140">
        <f t="shared" ca="1" si="101"/>
        <v>46709</v>
      </c>
      <c r="C1056" t="str">
        <f ca="1">IFERROR(IF(VLOOKUP($B1056,Übersichtsblatt!$J$64:$M$68,2,FALSE)=0,"",VLOOKUP($B1056,Übersichtsblatt!$J$64:$M$68,2,FALSE)),"")</f>
        <v/>
      </c>
      <c r="D1056">
        <f t="shared" ca="1" si="98"/>
        <v>0</v>
      </c>
      <c r="E1056">
        <v>-13.5</v>
      </c>
      <c r="G1056">
        <f t="shared" ca="1" si="102"/>
        <v>2027</v>
      </c>
      <c r="H1056" s="140">
        <f t="shared" ca="1" si="103"/>
        <v>46709</v>
      </c>
      <c r="I1056" t="str">
        <f ca="1">IFERROR(IF(VLOOKUP($H1056,Übersichtsblatt!$J$14:$M$24,2,FALSE)=0,"",VLOOKUP(H1056,Übersichtsblatt!$J$14:$M$24,2,FALSE)),"")</f>
        <v/>
      </c>
      <c r="J1056">
        <f t="shared" ca="1" si="99"/>
        <v>0</v>
      </c>
      <c r="K1056">
        <v>13.5</v>
      </c>
    </row>
    <row r="1057" spans="1:11">
      <c r="A1057">
        <f t="shared" ca="1" si="100"/>
        <v>2027</v>
      </c>
      <c r="B1057" s="140">
        <f t="shared" ca="1" si="101"/>
        <v>46710</v>
      </c>
      <c r="C1057" t="str">
        <f ca="1">IFERROR(IF(VLOOKUP($B1057,Übersichtsblatt!$J$64:$M$68,2,FALSE)=0,"",VLOOKUP($B1057,Übersichtsblatt!$J$64:$M$68,2,FALSE)),"")</f>
        <v/>
      </c>
      <c r="D1057">
        <f t="shared" ca="1" si="98"/>
        <v>0</v>
      </c>
      <c r="E1057">
        <v>-13.5</v>
      </c>
      <c r="G1057">
        <f t="shared" ca="1" si="102"/>
        <v>2027</v>
      </c>
      <c r="H1057" s="140">
        <f t="shared" ca="1" si="103"/>
        <v>46710</v>
      </c>
      <c r="I1057" t="str">
        <f ca="1">IFERROR(IF(VLOOKUP($H1057,Übersichtsblatt!$J$14:$M$24,2,FALSE)=0,"",VLOOKUP(H1057,Übersichtsblatt!$J$14:$M$24,2,FALSE)),"")</f>
        <v/>
      </c>
      <c r="J1057">
        <f t="shared" ca="1" si="99"/>
        <v>0</v>
      </c>
      <c r="K1057">
        <v>13.5</v>
      </c>
    </row>
    <row r="1058" spans="1:11">
      <c r="A1058">
        <f t="shared" ca="1" si="100"/>
        <v>2027</v>
      </c>
      <c r="B1058" s="140">
        <f t="shared" ca="1" si="101"/>
        <v>46711</v>
      </c>
      <c r="C1058" t="str">
        <f ca="1">IFERROR(IF(VLOOKUP($B1058,Übersichtsblatt!$J$64:$M$68,2,FALSE)=0,"",VLOOKUP($B1058,Übersichtsblatt!$J$64:$M$68,2,FALSE)),"")</f>
        <v/>
      </c>
      <c r="D1058">
        <f t="shared" ca="1" si="98"/>
        <v>0</v>
      </c>
      <c r="E1058">
        <v>-13.5</v>
      </c>
      <c r="G1058">
        <f t="shared" ca="1" si="102"/>
        <v>2027</v>
      </c>
      <c r="H1058" s="140">
        <f t="shared" ca="1" si="103"/>
        <v>46711</v>
      </c>
      <c r="I1058" t="str">
        <f ca="1">IFERROR(IF(VLOOKUP($H1058,Übersichtsblatt!$J$14:$M$24,2,FALSE)=0,"",VLOOKUP(H1058,Übersichtsblatt!$J$14:$M$24,2,FALSE)),"")</f>
        <v/>
      </c>
      <c r="J1058">
        <f t="shared" ca="1" si="99"/>
        <v>0</v>
      </c>
      <c r="K1058">
        <v>13.5</v>
      </c>
    </row>
    <row r="1059" spans="1:11">
      <c r="A1059">
        <f t="shared" ca="1" si="100"/>
        <v>2027</v>
      </c>
      <c r="B1059" s="140">
        <f t="shared" ca="1" si="101"/>
        <v>46712</v>
      </c>
      <c r="C1059" t="str">
        <f ca="1">IFERROR(IF(VLOOKUP($B1059,Übersichtsblatt!$J$64:$M$68,2,FALSE)=0,"",VLOOKUP($B1059,Übersichtsblatt!$J$64:$M$68,2,FALSE)),"")</f>
        <v/>
      </c>
      <c r="D1059">
        <f t="shared" ca="1" si="98"/>
        <v>0</v>
      </c>
      <c r="E1059">
        <v>-13.5</v>
      </c>
      <c r="G1059">
        <f t="shared" ca="1" si="102"/>
        <v>2027</v>
      </c>
      <c r="H1059" s="140">
        <f t="shared" ca="1" si="103"/>
        <v>46712</v>
      </c>
      <c r="I1059" t="str">
        <f ca="1">IFERROR(IF(VLOOKUP($H1059,Übersichtsblatt!$J$14:$M$24,2,FALSE)=0,"",VLOOKUP(H1059,Übersichtsblatt!$J$14:$M$24,2,FALSE)),"")</f>
        <v/>
      </c>
      <c r="J1059">
        <f t="shared" ca="1" si="99"/>
        <v>0</v>
      </c>
      <c r="K1059">
        <v>13.5</v>
      </c>
    </row>
    <row r="1060" spans="1:11">
      <c r="A1060">
        <f t="shared" ca="1" si="100"/>
        <v>2027</v>
      </c>
      <c r="B1060" s="140">
        <f t="shared" ca="1" si="101"/>
        <v>46713</v>
      </c>
      <c r="C1060" t="str">
        <f ca="1">IFERROR(IF(VLOOKUP($B1060,Übersichtsblatt!$J$64:$M$68,2,FALSE)=0,"",VLOOKUP($B1060,Übersichtsblatt!$J$64:$M$68,2,FALSE)),"")</f>
        <v/>
      </c>
      <c r="D1060">
        <f t="shared" ca="1" si="98"/>
        <v>0</v>
      </c>
      <c r="E1060">
        <v>-13.5</v>
      </c>
      <c r="G1060">
        <f t="shared" ca="1" si="102"/>
        <v>2027</v>
      </c>
      <c r="H1060" s="140">
        <f t="shared" ca="1" si="103"/>
        <v>46713</v>
      </c>
      <c r="I1060" t="str">
        <f ca="1">IFERROR(IF(VLOOKUP($H1060,Übersichtsblatt!$J$14:$M$24,2,FALSE)=0,"",VLOOKUP(H1060,Übersichtsblatt!$J$14:$M$24,2,FALSE)),"")</f>
        <v/>
      </c>
      <c r="J1060">
        <f t="shared" ca="1" si="99"/>
        <v>0</v>
      </c>
      <c r="K1060">
        <v>13.5</v>
      </c>
    </row>
    <row r="1061" spans="1:11">
      <c r="A1061">
        <f t="shared" ca="1" si="100"/>
        <v>2027</v>
      </c>
      <c r="B1061" s="140">
        <f t="shared" ca="1" si="101"/>
        <v>46714</v>
      </c>
      <c r="C1061" t="str">
        <f ca="1">IFERROR(IF(VLOOKUP($B1061,Übersichtsblatt!$J$64:$M$68,2,FALSE)=0,"",VLOOKUP($B1061,Übersichtsblatt!$J$64:$M$68,2,FALSE)),"")</f>
        <v/>
      </c>
      <c r="D1061">
        <f t="shared" ca="1" si="98"/>
        <v>0</v>
      </c>
      <c r="E1061">
        <v>-13.5</v>
      </c>
      <c r="G1061">
        <f t="shared" ca="1" si="102"/>
        <v>2027</v>
      </c>
      <c r="H1061" s="140">
        <f t="shared" ca="1" si="103"/>
        <v>46714</v>
      </c>
      <c r="I1061" t="str">
        <f ca="1">IFERROR(IF(VLOOKUP($H1061,Übersichtsblatt!$J$14:$M$24,2,FALSE)=0,"",VLOOKUP(H1061,Übersichtsblatt!$J$14:$M$24,2,FALSE)),"")</f>
        <v/>
      </c>
      <c r="J1061">
        <f t="shared" ca="1" si="99"/>
        <v>0</v>
      </c>
      <c r="K1061">
        <v>13.5</v>
      </c>
    </row>
    <row r="1062" spans="1:11">
      <c r="A1062">
        <f t="shared" ca="1" si="100"/>
        <v>2027</v>
      </c>
      <c r="B1062" s="140">
        <f t="shared" ca="1" si="101"/>
        <v>46715</v>
      </c>
      <c r="C1062" t="str">
        <f ca="1">IFERROR(IF(VLOOKUP($B1062,Übersichtsblatt!$J$64:$M$68,2,FALSE)=0,"",VLOOKUP($B1062,Übersichtsblatt!$J$64:$M$68,2,FALSE)),"")</f>
        <v/>
      </c>
      <c r="D1062">
        <f t="shared" ca="1" si="98"/>
        <v>0</v>
      </c>
      <c r="E1062">
        <v>-13.5</v>
      </c>
      <c r="G1062">
        <f t="shared" ca="1" si="102"/>
        <v>2027</v>
      </c>
      <c r="H1062" s="140">
        <f t="shared" ca="1" si="103"/>
        <v>46715</v>
      </c>
      <c r="I1062" t="str">
        <f ca="1">IFERROR(IF(VLOOKUP($H1062,Übersichtsblatt!$J$14:$M$24,2,FALSE)=0,"",VLOOKUP(H1062,Übersichtsblatt!$J$14:$M$24,2,FALSE)),"")</f>
        <v/>
      </c>
      <c r="J1062">
        <f t="shared" ca="1" si="99"/>
        <v>0</v>
      </c>
      <c r="K1062">
        <v>13.5</v>
      </c>
    </row>
    <row r="1063" spans="1:11">
      <c r="A1063">
        <f t="shared" ca="1" si="100"/>
        <v>2027</v>
      </c>
      <c r="B1063" s="140">
        <f t="shared" ca="1" si="101"/>
        <v>46716</v>
      </c>
      <c r="C1063" t="str">
        <f ca="1">IFERROR(IF(VLOOKUP($B1063,Übersichtsblatt!$J$64:$M$68,2,FALSE)=0,"",VLOOKUP($B1063,Übersichtsblatt!$J$64:$M$68,2,FALSE)),"")</f>
        <v/>
      </c>
      <c r="D1063">
        <f t="shared" ca="1" si="98"/>
        <v>0</v>
      </c>
      <c r="E1063">
        <v>-13.5</v>
      </c>
      <c r="G1063">
        <f t="shared" ca="1" si="102"/>
        <v>2027</v>
      </c>
      <c r="H1063" s="140">
        <f t="shared" ca="1" si="103"/>
        <v>46716</v>
      </c>
      <c r="I1063" t="str">
        <f ca="1">IFERROR(IF(VLOOKUP($H1063,Übersichtsblatt!$J$14:$M$24,2,FALSE)=0,"",VLOOKUP(H1063,Übersichtsblatt!$J$14:$M$24,2,FALSE)),"")</f>
        <v/>
      </c>
      <c r="J1063">
        <f t="shared" ca="1" si="99"/>
        <v>0</v>
      </c>
      <c r="K1063">
        <v>13.5</v>
      </c>
    </row>
    <row r="1064" spans="1:11">
      <c r="A1064">
        <f t="shared" ca="1" si="100"/>
        <v>2027</v>
      </c>
      <c r="B1064" s="140">
        <f t="shared" ca="1" si="101"/>
        <v>46717</v>
      </c>
      <c r="C1064" t="str">
        <f ca="1">IFERROR(IF(VLOOKUP($B1064,Übersichtsblatt!$J$64:$M$68,2,FALSE)=0,"",VLOOKUP($B1064,Übersichtsblatt!$J$64:$M$68,2,FALSE)),"")</f>
        <v/>
      </c>
      <c r="D1064">
        <f t="shared" ca="1" si="98"/>
        <v>0</v>
      </c>
      <c r="E1064">
        <v>-13.5</v>
      </c>
      <c r="G1064">
        <f t="shared" ca="1" si="102"/>
        <v>2027</v>
      </c>
      <c r="H1064" s="140">
        <f t="shared" ca="1" si="103"/>
        <v>46717</v>
      </c>
      <c r="I1064" t="str">
        <f ca="1">IFERROR(IF(VLOOKUP($H1064,Übersichtsblatt!$J$14:$M$24,2,FALSE)=0,"",VLOOKUP(H1064,Übersichtsblatt!$J$14:$M$24,2,FALSE)),"")</f>
        <v/>
      </c>
      <c r="J1064">
        <f t="shared" ca="1" si="99"/>
        <v>0</v>
      </c>
      <c r="K1064">
        <v>13.5</v>
      </c>
    </row>
    <row r="1065" spans="1:11">
      <c r="A1065">
        <f t="shared" ca="1" si="100"/>
        <v>2027</v>
      </c>
      <c r="B1065" s="140">
        <f t="shared" ca="1" si="101"/>
        <v>46718</v>
      </c>
      <c r="C1065" t="str">
        <f ca="1">IFERROR(IF(VLOOKUP($B1065,Übersichtsblatt!$J$64:$M$68,2,FALSE)=0,"",VLOOKUP($B1065,Übersichtsblatt!$J$64:$M$68,2,FALSE)),"")</f>
        <v/>
      </c>
      <c r="D1065">
        <f t="shared" ca="1" si="98"/>
        <v>0</v>
      </c>
      <c r="E1065">
        <v>-13.5</v>
      </c>
      <c r="G1065">
        <f t="shared" ca="1" si="102"/>
        <v>2027</v>
      </c>
      <c r="H1065" s="140">
        <f t="shared" ca="1" si="103"/>
        <v>46718</v>
      </c>
      <c r="I1065" t="str">
        <f ca="1">IFERROR(IF(VLOOKUP($H1065,Übersichtsblatt!$J$14:$M$24,2,FALSE)=0,"",VLOOKUP(H1065,Übersichtsblatt!$J$14:$M$24,2,FALSE)),"")</f>
        <v/>
      </c>
      <c r="J1065">
        <f t="shared" ca="1" si="99"/>
        <v>0</v>
      </c>
      <c r="K1065">
        <v>13.5</v>
      </c>
    </row>
    <row r="1066" spans="1:11">
      <c r="A1066">
        <f t="shared" ca="1" si="100"/>
        <v>2027</v>
      </c>
      <c r="B1066" s="140">
        <f t="shared" ca="1" si="101"/>
        <v>46719</v>
      </c>
      <c r="C1066" t="str">
        <f ca="1">IFERROR(IF(VLOOKUP($B1066,Übersichtsblatt!$J$64:$M$68,2,FALSE)=0,"",VLOOKUP($B1066,Übersichtsblatt!$J$64:$M$68,2,FALSE)),"")</f>
        <v/>
      </c>
      <c r="D1066">
        <f t="shared" ca="1" si="98"/>
        <v>0</v>
      </c>
      <c r="E1066">
        <v>-13.5</v>
      </c>
      <c r="G1066">
        <f t="shared" ca="1" si="102"/>
        <v>2027</v>
      </c>
      <c r="H1066" s="140">
        <f t="shared" ca="1" si="103"/>
        <v>46719</v>
      </c>
      <c r="I1066" t="str">
        <f ca="1">IFERROR(IF(VLOOKUP($H1066,Übersichtsblatt!$J$14:$M$24,2,FALSE)=0,"",VLOOKUP(H1066,Übersichtsblatt!$J$14:$M$24,2,FALSE)),"")</f>
        <v/>
      </c>
      <c r="J1066">
        <f t="shared" ca="1" si="99"/>
        <v>0</v>
      </c>
      <c r="K1066">
        <v>13.5</v>
      </c>
    </row>
    <row r="1067" spans="1:11">
      <c r="A1067">
        <f t="shared" ca="1" si="100"/>
        <v>2027</v>
      </c>
      <c r="B1067" s="140">
        <f t="shared" ca="1" si="101"/>
        <v>46720</v>
      </c>
      <c r="C1067" t="str">
        <f ca="1">IFERROR(IF(VLOOKUP($B1067,Übersichtsblatt!$J$64:$M$68,2,FALSE)=0,"",VLOOKUP($B1067,Übersichtsblatt!$J$64:$M$68,2,FALSE)),"")</f>
        <v/>
      </c>
      <c r="D1067">
        <f t="shared" ca="1" si="98"/>
        <v>0</v>
      </c>
      <c r="E1067">
        <v>-13.5</v>
      </c>
      <c r="G1067">
        <f t="shared" ca="1" si="102"/>
        <v>2027</v>
      </c>
      <c r="H1067" s="140">
        <f t="shared" ca="1" si="103"/>
        <v>46720</v>
      </c>
      <c r="I1067" t="str">
        <f ca="1">IFERROR(IF(VLOOKUP($H1067,Übersichtsblatt!$J$14:$M$24,2,FALSE)=0,"",VLOOKUP(H1067,Übersichtsblatt!$J$14:$M$24,2,FALSE)),"")</f>
        <v/>
      </c>
      <c r="J1067">
        <f t="shared" ca="1" si="99"/>
        <v>0</v>
      </c>
      <c r="K1067">
        <v>13.5</v>
      </c>
    </row>
    <row r="1068" spans="1:11">
      <c r="A1068">
        <f t="shared" ca="1" si="100"/>
        <v>2027</v>
      </c>
      <c r="B1068" s="140">
        <f t="shared" ca="1" si="101"/>
        <v>46721</v>
      </c>
      <c r="C1068" t="str">
        <f ca="1">IFERROR(IF(VLOOKUP($B1068,Übersichtsblatt!$J$64:$M$68,2,FALSE)=0,"",VLOOKUP($B1068,Übersichtsblatt!$J$64:$M$68,2,FALSE)),"")</f>
        <v/>
      </c>
      <c r="D1068">
        <f t="shared" ca="1" si="98"/>
        <v>0</v>
      </c>
      <c r="E1068">
        <v>-13.5</v>
      </c>
      <c r="G1068">
        <f t="shared" ca="1" si="102"/>
        <v>2027</v>
      </c>
      <c r="H1068" s="140">
        <f t="shared" ca="1" si="103"/>
        <v>46721</v>
      </c>
      <c r="I1068" t="str">
        <f ca="1">IFERROR(IF(VLOOKUP($H1068,Übersichtsblatt!$J$14:$M$24,2,FALSE)=0,"",VLOOKUP(H1068,Übersichtsblatt!$J$14:$M$24,2,FALSE)),"")</f>
        <v/>
      </c>
      <c r="J1068">
        <f t="shared" ca="1" si="99"/>
        <v>0</v>
      </c>
      <c r="K1068">
        <v>13.5</v>
      </c>
    </row>
    <row r="1069" spans="1:11">
      <c r="A1069">
        <f t="shared" ca="1" si="100"/>
        <v>2027</v>
      </c>
      <c r="B1069" s="140">
        <f t="shared" ca="1" si="101"/>
        <v>46722</v>
      </c>
      <c r="C1069" t="str">
        <f ca="1">IFERROR(IF(VLOOKUP($B1069,Übersichtsblatt!$J$64:$M$68,2,FALSE)=0,"",VLOOKUP($B1069,Übersichtsblatt!$J$64:$M$68,2,FALSE)),"")</f>
        <v/>
      </c>
      <c r="D1069">
        <f t="shared" ca="1" si="98"/>
        <v>0</v>
      </c>
      <c r="E1069">
        <v>-10.5</v>
      </c>
      <c r="G1069">
        <f t="shared" ca="1" si="102"/>
        <v>2027</v>
      </c>
      <c r="H1069" s="140">
        <f t="shared" ca="1" si="103"/>
        <v>46722</v>
      </c>
      <c r="I1069" t="str">
        <f ca="1">IFERROR(IF(VLOOKUP($H1069,Übersichtsblatt!$J$14:$M$24,2,FALSE)=0,"",VLOOKUP(H1069,Übersichtsblatt!$J$14:$M$24,2,FALSE)),"")</f>
        <v/>
      </c>
      <c r="J1069">
        <f t="shared" ca="1" si="99"/>
        <v>0</v>
      </c>
      <c r="K1069">
        <v>10.5</v>
      </c>
    </row>
    <row r="1070" spans="1:11">
      <c r="A1070">
        <f t="shared" ca="1" si="100"/>
        <v>2027</v>
      </c>
      <c r="B1070" s="140">
        <f t="shared" ca="1" si="101"/>
        <v>46723</v>
      </c>
      <c r="C1070" t="str">
        <f ca="1">IFERROR(IF(VLOOKUP($B1070,Übersichtsblatt!$J$64:$M$68,2,FALSE)=0,"",VLOOKUP($B1070,Übersichtsblatt!$J$64:$M$68,2,FALSE)),"")</f>
        <v/>
      </c>
      <c r="D1070">
        <f t="shared" ca="1" si="98"/>
        <v>0</v>
      </c>
      <c r="E1070">
        <v>-10.5</v>
      </c>
      <c r="G1070">
        <f t="shared" ca="1" si="102"/>
        <v>2027</v>
      </c>
      <c r="H1070" s="140">
        <f t="shared" ca="1" si="103"/>
        <v>46723</v>
      </c>
      <c r="I1070" t="str">
        <f ca="1">IFERROR(IF(VLOOKUP($H1070,Übersichtsblatt!$J$14:$M$24,2,FALSE)=0,"",VLOOKUP(H1070,Übersichtsblatt!$J$14:$M$24,2,FALSE)),"")</f>
        <v/>
      </c>
      <c r="J1070">
        <f t="shared" ca="1" si="99"/>
        <v>0</v>
      </c>
      <c r="K1070">
        <v>10.5</v>
      </c>
    </row>
    <row r="1071" spans="1:11">
      <c r="A1071">
        <f t="shared" ca="1" si="100"/>
        <v>2027</v>
      </c>
      <c r="B1071" s="140">
        <f t="shared" ca="1" si="101"/>
        <v>46724</v>
      </c>
      <c r="C1071" t="str">
        <f ca="1">IFERROR(IF(VLOOKUP($B1071,Übersichtsblatt!$J$64:$M$68,2,FALSE)=0,"",VLOOKUP($B1071,Übersichtsblatt!$J$64:$M$68,2,FALSE)),"")</f>
        <v/>
      </c>
      <c r="D1071">
        <f t="shared" ca="1" si="98"/>
        <v>0</v>
      </c>
      <c r="E1071">
        <v>-10.5</v>
      </c>
      <c r="G1071">
        <f t="shared" ca="1" si="102"/>
        <v>2027</v>
      </c>
      <c r="H1071" s="140">
        <f t="shared" ca="1" si="103"/>
        <v>46724</v>
      </c>
      <c r="I1071" t="str">
        <f ca="1">IFERROR(IF(VLOOKUP($H1071,Übersichtsblatt!$J$14:$M$24,2,FALSE)=0,"",VLOOKUP(H1071,Übersichtsblatt!$J$14:$M$24,2,FALSE)),"")</f>
        <v/>
      </c>
      <c r="J1071">
        <f t="shared" ca="1" si="99"/>
        <v>0</v>
      </c>
      <c r="K1071">
        <v>10.5</v>
      </c>
    </row>
    <row r="1072" spans="1:11">
      <c r="A1072">
        <f t="shared" ca="1" si="100"/>
        <v>2027</v>
      </c>
      <c r="B1072" s="140">
        <f t="shared" ca="1" si="101"/>
        <v>46725</v>
      </c>
      <c r="C1072" t="str">
        <f ca="1">IFERROR(IF(VLOOKUP($B1072,Übersichtsblatt!$J$64:$M$68,2,FALSE)=0,"",VLOOKUP($B1072,Übersichtsblatt!$J$64:$M$68,2,FALSE)),"")</f>
        <v/>
      </c>
      <c r="D1072">
        <f t="shared" ca="1" si="98"/>
        <v>0</v>
      </c>
      <c r="E1072">
        <v>-10.5</v>
      </c>
      <c r="G1072">
        <f t="shared" ca="1" si="102"/>
        <v>2027</v>
      </c>
      <c r="H1072" s="140">
        <f t="shared" ca="1" si="103"/>
        <v>46725</v>
      </c>
      <c r="I1072" t="str">
        <f ca="1">IFERROR(IF(VLOOKUP($H1072,Übersichtsblatt!$J$14:$M$24,2,FALSE)=0,"",VLOOKUP(H1072,Übersichtsblatt!$J$14:$M$24,2,FALSE)),"")</f>
        <v/>
      </c>
      <c r="J1072">
        <f t="shared" ca="1" si="99"/>
        <v>0</v>
      </c>
      <c r="K1072">
        <v>10.5</v>
      </c>
    </row>
    <row r="1073" spans="1:11">
      <c r="A1073">
        <f t="shared" ca="1" si="100"/>
        <v>2027</v>
      </c>
      <c r="B1073" s="140">
        <f t="shared" ca="1" si="101"/>
        <v>46726</v>
      </c>
      <c r="C1073" t="str">
        <f ca="1">IFERROR(IF(VLOOKUP($B1073,Übersichtsblatt!$J$64:$M$68,2,FALSE)=0,"",VLOOKUP($B1073,Übersichtsblatt!$J$64:$M$68,2,FALSE)),"")</f>
        <v/>
      </c>
      <c r="D1073">
        <f t="shared" ca="1" si="98"/>
        <v>0</v>
      </c>
      <c r="E1073">
        <v>-10.5</v>
      </c>
      <c r="G1073">
        <f t="shared" ca="1" si="102"/>
        <v>2027</v>
      </c>
      <c r="H1073" s="140">
        <f t="shared" ca="1" si="103"/>
        <v>46726</v>
      </c>
      <c r="I1073" t="str">
        <f ca="1">IFERROR(IF(VLOOKUP($H1073,Übersichtsblatt!$J$14:$M$24,2,FALSE)=0,"",VLOOKUP(H1073,Übersichtsblatt!$J$14:$M$24,2,FALSE)),"")</f>
        <v/>
      </c>
      <c r="J1073">
        <f t="shared" ca="1" si="99"/>
        <v>0</v>
      </c>
      <c r="K1073">
        <v>10.5</v>
      </c>
    </row>
    <row r="1074" spans="1:11">
      <c r="A1074">
        <f t="shared" ca="1" si="100"/>
        <v>2027</v>
      </c>
      <c r="B1074" s="140">
        <f t="shared" ca="1" si="101"/>
        <v>46727</v>
      </c>
      <c r="C1074" t="str">
        <f ca="1">IFERROR(IF(VLOOKUP($B1074,Übersichtsblatt!$J$64:$M$68,2,FALSE)=0,"",VLOOKUP($B1074,Übersichtsblatt!$J$64:$M$68,2,FALSE)),"")</f>
        <v/>
      </c>
      <c r="D1074">
        <f t="shared" ca="1" si="98"/>
        <v>0</v>
      </c>
      <c r="E1074">
        <v>-10.5</v>
      </c>
      <c r="G1074">
        <f t="shared" ca="1" si="102"/>
        <v>2027</v>
      </c>
      <c r="H1074" s="140">
        <f t="shared" ca="1" si="103"/>
        <v>46727</v>
      </c>
      <c r="I1074" t="str">
        <f ca="1">IFERROR(IF(VLOOKUP($H1074,Übersichtsblatt!$J$14:$M$24,2,FALSE)=0,"",VLOOKUP(H1074,Übersichtsblatt!$J$14:$M$24,2,FALSE)),"")</f>
        <v/>
      </c>
      <c r="J1074">
        <f t="shared" ca="1" si="99"/>
        <v>0</v>
      </c>
      <c r="K1074">
        <v>10.5</v>
      </c>
    </row>
    <row r="1075" spans="1:11">
      <c r="A1075">
        <f t="shared" ca="1" si="100"/>
        <v>2027</v>
      </c>
      <c r="B1075" s="140">
        <f t="shared" ca="1" si="101"/>
        <v>46728</v>
      </c>
      <c r="C1075" t="str">
        <f ca="1">IFERROR(IF(VLOOKUP($B1075,Übersichtsblatt!$J$64:$M$68,2,FALSE)=0,"",VLOOKUP($B1075,Übersichtsblatt!$J$64:$M$68,2,FALSE)),"")</f>
        <v/>
      </c>
      <c r="D1075">
        <f t="shared" ca="1" si="98"/>
        <v>0</v>
      </c>
      <c r="E1075">
        <v>-10.5</v>
      </c>
      <c r="G1075">
        <f t="shared" ca="1" si="102"/>
        <v>2027</v>
      </c>
      <c r="H1075" s="140">
        <f t="shared" ca="1" si="103"/>
        <v>46728</v>
      </c>
      <c r="I1075" t="str">
        <f ca="1">IFERROR(IF(VLOOKUP($H1075,Übersichtsblatt!$J$14:$M$24,2,FALSE)=0,"",VLOOKUP(H1075,Übersichtsblatt!$J$14:$M$24,2,FALSE)),"")</f>
        <v/>
      </c>
      <c r="J1075">
        <f t="shared" ca="1" si="99"/>
        <v>0</v>
      </c>
      <c r="K1075">
        <v>10.5</v>
      </c>
    </row>
    <row r="1076" spans="1:11">
      <c r="A1076">
        <f t="shared" ca="1" si="100"/>
        <v>2027</v>
      </c>
      <c r="B1076" s="140">
        <f t="shared" ca="1" si="101"/>
        <v>46729</v>
      </c>
      <c r="C1076" t="str">
        <f ca="1">IFERROR(IF(VLOOKUP($B1076,Übersichtsblatt!$J$64:$M$68,2,FALSE)=0,"",VLOOKUP($B1076,Übersichtsblatt!$J$64:$M$68,2,FALSE)),"")</f>
        <v/>
      </c>
      <c r="D1076">
        <f t="shared" ca="1" si="98"/>
        <v>0</v>
      </c>
      <c r="E1076">
        <v>-10.5</v>
      </c>
      <c r="G1076">
        <f t="shared" ca="1" si="102"/>
        <v>2027</v>
      </c>
      <c r="H1076" s="140">
        <f t="shared" ca="1" si="103"/>
        <v>46729</v>
      </c>
      <c r="I1076" t="str">
        <f ca="1">IFERROR(IF(VLOOKUP($H1076,Übersichtsblatt!$J$14:$M$24,2,FALSE)=0,"",VLOOKUP(H1076,Übersichtsblatt!$J$14:$M$24,2,FALSE)),"")</f>
        <v/>
      </c>
      <c r="J1076">
        <f t="shared" ca="1" si="99"/>
        <v>0</v>
      </c>
      <c r="K1076">
        <v>10.5</v>
      </c>
    </row>
    <row r="1077" spans="1:11">
      <c r="A1077">
        <f t="shared" ca="1" si="100"/>
        <v>2027</v>
      </c>
      <c r="B1077" s="140">
        <f t="shared" ca="1" si="101"/>
        <v>46730</v>
      </c>
      <c r="C1077" t="str">
        <f ca="1">IFERROR(IF(VLOOKUP($B1077,Übersichtsblatt!$J$64:$M$68,2,FALSE)=0,"",VLOOKUP($B1077,Übersichtsblatt!$J$64:$M$68,2,FALSE)),"")</f>
        <v/>
      </c>
      <c r="D1077">
        <f t="shared" ca="1" si="98"/>
        <v>0</v>
      </c>
      <c r="E1077">
        <v>-10.5</v>
      </c>
      <c r="G1077">
        <f t="shared" ca="1" si="102"/>
        <v>2027</v>
      </c>
      <c r="H1077" s="140">
        <f t="shared" ca="1" si="103"/>
        <v>46730</v>
      </c>
      <c r="I1077" t="str">
        <f ca="1">IFERROR(IF(VLOOKUP($H1077,Übersichtsblatt!$J$14:$M$24,2,FALSE)=0,"",VLOOKUP(H1077,Übersichtsblatt!$J$14:$M$24,2,FALSE)),"")</f>
        <v/>
      </c>
      <c r="J1077">
        <f t="shared" ca="1" si="99"/>
        <v>0</v>
      </c>
      <c r="K1077">
        <v>10.5</v>
      </c>
    </row>
    <row r="1078" spans="1:11">
      <c r="A1078">
        <f t="shared" ca="1" si="100"/>
        <v>2027</v>
      </c>
      <c r="B1078" s="140">
        <f t="shared" ca="1" si="101"/>
        <v>46731</v>
      </c>
      <c r="C1078" t="str">
        <f ca="1">IFERROR(IF(VLOOKUP($B1078,Übersichtsblatt!$J$64:$M$68,2,FALSE)=0,"",VLOOKUP($B1078,Übersichtsblatt!$J$64:$M$68,2,FALSE)),"")</f>
        <v/>
      </c>
      <c r="D1078">
        <f t="shared" ca="1" si="98"/>
        <v>0</v>
      </c>
      <c r="E1078">
        <v>-10.5</v>
      </c>
      <c r="G1078">
        <f t="shared" ca="1" si="102"/>
        <v>2027</v>
      </c>
      <c r="H1078" s="140">
        <f t="shared" ca="1" si="103"/>
        <v>46731</v>
      </c>
      <c r="I1078" t="str">
        <f ca="1">IFERROR(IF(VLOOKUP($H1078,Übersichtsblatt!$J$14:$M$24,2,FALSE)=0,"",VLOOKUP(H1078,Übersichtsblatt!$J$14:$M$24,2,FALSE)),"")</f>
        <v/>
      </c>
      <c r="J1078">
        <f t="shared" ca="1" si="99"/>
        <v>0</v>
      </c>
      <c r="K1078">
        <v>10.5</v>
      </c>
    </row>
    <row r="1079" spans="1:11">
      <c r="A1079">
        <f t="shared" ca="1" si="100"/>
        <v>2027</v>
      </c>
      <c r="B1079" s="140">
        <f t="shared" ca="1" si="101"/>
        <v>46732</v>
      </c>
      <c r="C1079" t="str">
        <f ca="1">IFERROR(IF(VLOOKUP($B1079,Übersichtsblatt!$J$64:$M$68,2,FALSE)=0,"",VLOOKUP($B1079,Übersichtsblatt!$J$64:$M$68,2,FALSE)),"")</f>
        <v/>
      </c>
      <c r="D1079">
        <f t="shared" ca="1" si="98"/>
        <v>0</v>
      </c>
      <c r="E1079">
        <v>-10.5</v>
      </c>
      <c r="G1079">
        <f t="shared" ca="1" si="102"/>
        <v>2027</v>
      </c>
      <c r="H1079" s="140">
        <f t="shared" ca="1" si="103"/>
        <v>46732</v>
      </c>
      <c r="I1079" t="str">
        <f ca="1">IFERROR(IF(VLOOKUP($H1079,Übersichtsblatt!$J$14:$M$24,2,FALSE)=0,"",VLOOKUP(H1079,Übersichtsblatt!$J$14:$M$24,2,FALSE)),"")</f>
        <v/>
      </c>
      <c r="J1079">
        <f t="shared" ca="1" si="99"/>
        <v>0</v>
      </c>
      <c r="K1079">
        <v>10.5</v>
      </c>
    </row>
    <row r="1080" spans="1:11">
      <c r="A1080">
        <f t="shared" ca="1" si="100"/>
        <v>2027</v>
      </c>
      <c r="B1080" s="140">
        <f t="shared" ca="1" si="101"/>
        <v>46733</v>
      </c>
      <c r="C1080" t="str">
        <f ca="1">IFERROR(IF(VLOOKUP($B1080,Übersichtsblatt!$J$64:$M$68,2,FALSE)=0,"",VLOOKUP($B1080,Übersichtsblatt!$J$64:$M$68,2,FALSE)),"")</f>
        <v/>
      </c>
      <c r="D1080">
        <f t="shared" ca="1" si="98"/>
        <v>0</v>
      </c>
      <c r="E1080">
        <v>-10.5</v>
      </c>
      <c r="G1080">
        <f t="shared" ca="1" si="102"/>
        <v>2027</v>
      </c>
      <c r="H1080" s="140">
        <f t="shared" ca="1" si="103"/>
        <v>46733</v>
      </c>
      <c r="I1080" t="str">
        <f ca="1">IFERROR(IF(VLOOKUP($H1080,Übersichtsblatt!$J$14:$M$24,2,FALSE)=0,"",VLOOKUP(H1080,Übersichtsblatt!$J$14:$M$24,2,FALSE)),"")</f>
        <v/>
      </c>
      <c r="J1080">
        <f t="shared" ca="1" si="99"/>
        <v>0</v>
      </c>
      <c r="K1080">
        <v>10.5</v>
      </c>
    </row>
    <row r="1081" spans="1:11">
      <c r="A1081">
        <f t="shared" ca="1" si="100"/>
        <v>2027</v>
      </c>
      <c r="B1081" s="140">
        <f t="shared" ca="1" si="101"/>
        <v>46734</v>
      </c>
      <c r="C1081" t="str">
        <f ca="1">IFERROR(IF(VLOOKUP($B1081,Übersichtsblatt!$J$64:$M$68,2,FALSE)=0,"",VLOOKUP($B1081,Übersichtsblatt!$J$64:$M$68,2,FALSE)),"")</f>
        <v/>
      </c>
      <c r="D1081">
        <f t="shared" ca="1" si="98"/>
        <v>0</v>
      </c>
      <c r="E1081">
        <v>-10.5</v>
      </c>
      <c r="G1081">
        <f t="shared" ca="1" si="102"/>
        <v>2027</v>
      </c>
      <c r="H1081" s="140">
        <f t="shared" ca="1" si="103"/>
        <v>46734</v>
      </c>
      <c r="I1081" t="str">
        <f ca="1">IFERROR(IF(VLOOKUP($H1081,Übersichtsblatt!$J$14:$M$24,2,FALSE)=0,"",VLOOKUP(H1081,Übersichtsblatt!$J$14:$M$24,2,FALSE)),"")</f>
        <v/>
      </c>
      <c r="J1081">
        <f t="shared" ca="1" si="99"/>
        <v>0</v>
      </c>
      <c r="K1081">
        <v>10.5</v>
      </c>
    </row>
    <row r="1082" spans="1:11">
      <c r="A1082">
        <f t="shared" ca="1" si="100"/>
        <v>2027</v>
      </c>
      <c r="B1082" s="140">
        <f t="shared" ca="1" si="101"/>
        <v>46735</v>
      </c>
      <c r="C1082" t="str">
        <f ca="1">IFERROR(IF(VLOOKUP($B1082,Übersichtsblatt!$J$64:$M$68,2,FALSE)=0,"",VLOOKUP($B1082,Übersichtsblatt!$J$64:$M$68,2,FALSE)),"")</f>
        <v/>
      </c>
      <c r="D1082">
        <f t="shared" ca="1" si="98"/>
        <v>0</v>
      </c>
      <c r="E1082">
        <v>-10.5</v>
      </c>
      <c r="G1082">
        <f t="shared" ca="1" si="102"/>
        <v>2027</v>
      </c>
      <c r="H1082" s="140">
        <f t="shared" ca="1" si="103"/>
        <v>46735</v>
      </c>
      <c r="I1082" t="str">
        <f ca="1">IFERROR(IF(VLOOKUP($H1082,Übersichtsblatt!$J$14:$M$24,2,FALSE)=0,"",VLOOKUP(H1082,Übersichtsblatt!$J$14:$M$24,2,FALSE)),"")</f>
        <v/>
      </c>
      <c r="J1082">
        <f t="shared" ca="1" si="99"/>
        <v>0</v>
      </c>
      <c r="K1082">
        <v>10.5</v>
      </c>
    </row>
    <row r="1083" spans="1:11">
      <c r="A1083">
        <f t="shared" ca="1" si="100"/>
        <v>2027</v>
      </c>
      <c r="B1083" s="140">
        <f t="shared" ca="1" si="101"/>
        <v>46736</v>
      </c>
      <c r="C1083" t="str">
        <f ca="1">IFERROR(IF(VLOOKUP($B1083,Übersichtsblatt!$J$64:$M$68,2,FALSE)=0,"",VLOOKUP($B1083,Übersichtsblatt!$J$64:$M$68,2,FALSE)),"")</f>
        <v/>
      </c>
      <c r="D1083">
        <f t="shared" ca="1" si="98"/>
        <v>0</v>
      </c>
      <c r="E1083">
        <v>-10.5</v>
      </c>
      <c r="G1083">
        <f t="shared" ca="1" si="102"/>
        <v>2027</v>
      </c>
      <c r="H1083" s="140">
        <f t="shared" ca="1" si="103"/>
        <v>46736</v>
      </c>
      <c r="I1083" t="str">
        <f ca="1">IFERROR(IF(VLOOKUP($H1083,Übersichtsblatt!$J$14:$M$24,2,FALSE)=0,"",VLOOKUP(H1083,Übersichtsblatt!$J$14:$M$24,2,FALSE)),"")</f>
        <v/>
      </c>
      <c r="J1083">
        <f t="shared" ca="1" si="99"/>
        <v>0</v>
      </c>
      <c r="K1083">
        <v>10.5</v>
      </c>
    </row>
    <row r="1084" spans="1:11">
      <c r="A1084">
        <f t="shared" ca="1" si="100"/>
        <v>2027</v>
      </c>
      <c r="B1084" s="140">
        <f t="shared" ca="1" si="101"/>
        <v>46737</v>
      </c>
      <c r="C1084" t="str">
        <f ca="1">IFERROR(IF(VLOOKUP($B1084,Übersichtsblatt!$J$64:$M$68,2,FALSE)=0,"",VLOOKUP($B1084,Übersichtsblatt!$J$64:$M$68,2,FALSE)),"")</f>
        <v/>
      </c>
      <c r="D1084">
        <f t="shared" ca="1" si="98"/>
        <v>0</v>
      </c>
      <c r="E1084">
        <v>-10.5</v>
      </c>
      <c r="G1084">
        <f t="shared" ca="1" si="102"/>
        <v>2027</v>
      </c>
      <c r="H1084" s="140">
        <f t="shared" ca="1" si="103"/>
        <v>46737</v>
      </c>
      <c r="I1084" t="str">
        <f ca="1">IFERROR(IF(VLOOKUP($H1084,Übersichtsblatt!$J$14:$M$24,2,FALSE)=0,"",VLOOKUP(H1084,Übersichtsblatt!$J$14:$M$24,2,FALSE)),"")</f>
        <v/>
      </c>
      <c r="J1084">
        <f t="shared" ca="1" si="99"/>
        <v>0</v>
      </c>
      <c r="K1084">
        <v>10.5</v>
      </c>
    </row>
    <row r="1085" spans="1:11">
      <c r="A1085">
        <f t="shared" ca="1" si="100"/>
        <v>2027</v>
      </c>
      <c r="B1085" s="140">
        <f t="shared" ca="1" si="101"/>
        <v>46738</v>
      </c>
      <c r="C1085" t="str">
        <f ca="1">IFERROR(IF(VLOOKUP($B1085,Übersichtsblatt!$J$64:$M$68,2,FALSE)=0,"",VLOOKUP($B1085,Übersichtsblatt!$J$64:$M$68,2,FALSE)),"")</f>
        <v/>
      </c>
      <c r="D1085">
        <f t="shared" ca="1" si="98"/>
        <v>0</v>
      </c>
      <c r="E1085">
        <v>-10.5</v>
      </c>
      <c r="G1085">
        <f t="shared" ca="1" si="102"/>
        <v>2027</v>
      </c>
      <c r="H1085" s="140">
        <f t="shared" ca="1" si="103"/>
        <v>46738</v>
      </c>
      <c r="I1085" t="str">
        <f ca="1">IFERROR(IF(VLOOKUP($H1085,Übersichtsblatt!$J$14:$M$24,2,FALSE)=0,"",VLOOKUP(H1085,Übersichtsblatt!$J$14:$M$24,2,FALSE)),"")</f>
        <v/>
      </c>
      <c r="J1085">
        <f t="shared" ca="1" si="99"/>
        <v>0</v>
      </c>
      <c r="K1085">
        <v>10.5</v>
      </c>
    </row>
    <row r="1086" spans="1:11">
      <c r="A1086">
        <f t="shared" ca="1" si="100"/>
        <v>2027</v>
      </c>
      <c r="B1086" s="140">
        <f t="shared" ca="1" si="101"/>
        <v>46739</v>
      </c>
      <c r="C1086" t="str">
        <f ca="1">IFERROR(IF(VLOOKUP($B1086,Übersichtsblatt!$J$64:$M$68,2,FALSE)=0,"",VLOOKUP($B1086,Übersichtsblatt!$J$64:$M$68,2,FALSE)),"")</f>
        <v/>
      </c>
      <c r="D1086">
        <f t="shared" ca="1" si="98"/>
        <v>0</v>
      </c>
      <c r="E1086">
        <v>-10.5</v>
      </c>
      <c r="G1086">
        <f t="shared" ca="1" si="102"/>
        <v>2027</v>
      </c>
      <c r="H1086" s="140">
        <f t="shared" ca="1" si="103"/>
        <v>46739</v>
      </c>
      <c r="I1086" t="str">
        <f ca="1">IFERROR(IF(VLOOKUP($H1086,Übersichtsblatt!$J$14:$M$24,2,FALSE)=0,"",VLOOKUP(H1086,Übersichtsblatt!$J$14:$M$24,2,FALSE)),"")</f>
        <v/>
      </c>
      <c r="J1086">
        <f t="shared" ca="1" si="99"/>
        <v>0</v>
      </c>
      <c r="K1086">
        <v>10.5</v>
      </c>
    </row>
    <row r="1087" spans="1:11">
      <c r="A1087">
        <f t="shared" ca="1" si="100"/>
        <v>2027</v>
      </c>
      <c r="B1087" s="140">
        <f t="shared" ca="1" si="101"/>
        <v>46740</v>
      </c>
      <c r="C1087" t="str">
        <f ca="1">IFERROR(IF(VLOOKUP($B1087,Übersichtsblatt!$J$64:$M$68,2,FALSE)=0,"",VLOOKUP($B1087,Übersichtsblatt!$J$64:$M$68,2,FALSE)),"")</f>
        <v/>
      </c>
      <c r="D1087">
        <f t="shared" ca="1" si="98"/>
        <v>0</v>
      </c>
      <c r="E1087">
        <v>-10.5</v>
      </c>
      <c r="G1087">
        <f t="shared" ca="1" si="102"/>
        <v>2027</v>
      </c>
      <c r="H1087" s="140">
        <f t="shared" ca="1" si="103"/>
        <v>46740</v>
      </c>
      <c r="I1087" t="str">
        <f ca="1">IFERROR(IF(VLOOKUP($H1087,Übersichtsblatt!$J$14:$M$24,2,FALSE)=0,"",VLOOKUP(H1087,Übersichtsblatt!$J$14:$M$24,2,FALSE)),"")</f>
        <v/>
      </c>
      <c r="J1087">
        <f t="shared" ca="1" si="99"/>
        <v>0</v>
      </c>
      <c r="K1087">
        <v>10.5</v>
      </c>
    </row>
    <row r="1088" spans="1:11">
      <c r="A1088">
        <f t="shared" ca="1" si="100"/>
        <v>2027</v>
      </c>
      <c r="B1088" s="140">
        <f t="shared" ca="1" si="101"/>
        <v>46741</v>
      </c>
      <c r="C1088" t="str">
        <f ca="1">IFERROR(IF(VLOOKUP($B1088,Übersichtsblatt!$J$64:$M$68,2,FALSE)=0,"",VLOOKUP($B1088,Übersichtsblatt!$J$64:$M$68,2,FALSE)),"")</f>
        <v/>
      </c>
      <c r="D1088">
        <f t="shared" ca="1" si="98"/>
        <v>0</v>
      </c>
      <c r="E1088">
        <v>-10.5</v>
      </c>
      <c r="G1088">
        <f t="shared" ca="1" si="102"/>
        <v>2027</v>
      </c>
      <c r="H1088" s="140">
        <f t="shared" ca="1" si="103"/>
        <v>46741</v>
      </c>
      <c r="I1088" t="str">
        <f ca="1">IFERROR(IF(VLOOKUP($H1088,Übersichtsblatt!$J$14:$M$24,2,FALSE)=0,"",VLOOKUP(H1088,Übersichtsblatt!$J$14:$M$24,2,FALSE)),"")</f>
        <v/>
      </c>
      <c r="J1088">
        <f t="shared" ca="1" si="99"/>
        <v>0</v>
      </c>
      <c r="K1088">
        <v>10.5</v>
      </c>
    </row>
    <row r="1089" spans="1:11">
      <c r="A1089">
        <f t="shared" ca="1" si="100"/>
        <v>2027</v>
      </c>
      <c r="B1089" s="140">
        <f t="shared" ca="1" si="101"/>
        <v>46742</v>
      </c>
      <c r="C1089" t="str">
        <f ca="1">IFERROR(IF(VLOOKUP($B1089,Übersichtsblatt!$J$64:$M$68,2,FALSE)=0,"",VLOOKUP($B1089,Übersichtsblatt!$J$64:$M$68,2,FALSE)),"")</f>
        <v/>
      </c>
      <c r="D1089">
        <f t="shared" ca="1" si="98"/>
        <v>0</v>
      </c>
      <c r="E1089">
        <v>-10.5</v>
      </c>
      <c r="G1089">
        <f t="shared" ca="1" si="102"/>
        <v>2027</v>
      </c>
      <c r="H1089" s="140">
        <f t="shared" ca="1" si="103"/>
        <v>46742</v>
      </c>
      <c r="I1089" t="str">
        <f ca="1">IFERROR(IF(VLOOKUP($H1089,Übersichtsblatt!$J$14:$M$24,2,FALSE)=0,"",VLOOKUP(H1089,Übersichtsblatt!$J$14:$M$24,2,FALSE)),"")</f>
        <v/>
      </c>
      <c r="J1089">
        <f t="shared" ca="1" si="99"/>
        <v>0</v>
      </c>
      <c r="K1089">
        <v>10.5</v>
      </c>
    </row>
    <row r="1090" spans="1:11">
      <c r="A1090">
        <f t="shared" ca="1" si="100"/>
        <v>2027</v>
      </c>
      <c r="B1090" s="140">
        <f t="shared" ca="1" si="101"/>
        <v>46743</v>
      </c>
      <c r="C1090" t="str">
        <f ca="1">IFERROR(IF(VLOOKUP($B1090,Übersichtsblatt!$J$64:$M$68,2,FALSE)=0,"",VLOOKUP($B1090,Übersichtsblatt!$J$64:$M$68,2,FALSE)),"")</f>
        <v/>
      </c>
      <c r="D1090">
        <f t="shared" ca="1" si="98"/>
        <v>0</v>
      </c>
      <c r="E1090">
        <v>-10.5</v>
      </c>
      <c r="G1090">
        <f t="shared" ca="1" si="102"/>
        <v>2027</v>
      </c>
      <c r="H1090" s="140">
        <f t="shared" ca="1" si="103"/>
        <v>46743</v>
      </c>
      <c r="I1090" t="str">
        <f ca="1">IFERROR(IF(VLOOKUP($H1090,Übersichtsblatt!$J$14:$M$24,2,FALSE)=0,"",VLOOKUP(H1090,Übersichtsblatt!$J$14:$M$24,2,FALSE)),"")</f>
        <v/>
      </c>
      <c r="J1090">
        <f t="shared" ca="1" si="99"/>
        <v>0</v>
      </c>
      <c r="K1090">
        <v>10.5</v>
      </c>
    </row>
    <row r="1091" spans="1:11">
      <c r="A1091">
        <f t="shared" ca="1" si="100"/>
        <v>2027</v>
      </c>
      <c r="B1091" s="140">
        <f t="shared" ca="1" si="101"/>
        <v>46744</v>
      </c>
      <c r="C1091" t="str">
        <f ca="1">IFERROR(IF(VLOOKUP($B1091,Übersichtsblatt!$J$64:$M$68,2,FALSE)=0,"",VLOOKUP($B1091,Übersichtsblatt!$J$64:$M$68,2,FALSE)),"")</f>
        <v/>
      </c>
      <c r="D1091">
        <f t="shared" ca="1" si="98"/>
        <v>0</v>
      </c>
      <c r="E1091">
        <v>-10.5</v>
      </c>
      <c r="G1091">
        <f t="shared" ca="1" si="102"/>
        <v>2027</v>
      </c>
      <c r="H1091" s="140">
        <f t="shared" ca="1" si="103"/>
        <v>46744</v>
      </c>
      <c r="I1091" t="str">
        <f ca="1">IFERROR(IF(VLOOKUP($H1091,Übersichtsblatt!$J$14:$M$24,2,FALSE)=0,"",VLOOKUP(H1091,Übersichtsblatt!$J$14:$M$24,2,FALSE)),"")</f>
        <v/>
      </c>
      <c r="J1091">
        <f t="shared" ca="1" si="99"/>
        <v>0</v>
      </c>
      <c r="K1091">
        <v>10.5</v>
      </c>
    </row>
    <row r="1092" spans="1:11">
      <c r="A1092">
        <f t="shared" ca="1" si="100"/>
        <v>2027</v>
      </c>
      <c r="B1092" s="140">
        <f t="shared" ca="1" si="101"/>
        <v>46745</v>
      </c>
      <c r="C1092" t="str">
        <f ca="1">IFERROR(IF(VLOOKUP($B1092,Übersichtsblatt!$J$64:$M$68,2,FALSE)=0,"",VLOOKUP($B1092,Übersichtsblatt!$J$64:$M$68,2,FALSE)),"")</f>
        <v/>
      </c>
      <c r="D1092">
        <f t="shared" ca="1" si="98"/>
        <v>0</v>
      </c>
      <c r="E1092">
        <v>-10.5</v>
      </c>
      <c r="G1092">
        <f t="shared" ca="1" si="102"/>
        <v>2027</v>
      </c>
      <c r="H1092" s="140">
        <f t="shared" ca="1" si="103"/>
        <v>46745</v>
      </c>
      <c r="I1092" t="str">
        <f ca="1">IFERROR(IF(VLOOKUP($H1092,Übersichtsblatt!$J$14:$M$24,2,FALSE)=0,"",VLOOKUP(H1092,Übersichtsblatt!$J$14:$M$24,2,FALSE)),"")</f>
        <v/>
      </c>
      <c r="J1092">
        <f t="shared" ca="1" si="99"/>
        <v>0</v>
      </c>
      <c r="K1092">
        <v>10.5</v>
      </c>
    </row>
    <row r="1093" spans="1:11">
      <c r="A1093">
        <f t="shared" ca="1" si="100"/>
        <v>2027</v>
      </c>
      <c r="B1093" s="140">
        <f t="shared" ca="1" si="101"/>
        <v>46746</v>
      </c>
      <c r="C1093" t="str">
        <f ca="1">IFERROR(IF(VLOOKUP($B1093,Übersichtsblatt!$J$64:$M$68,2,FALSE)=0,"",VLOOKUP($B1093,Übersichtsblatt!$J$64:$M$68,2,FALSE)),"")</f>
        <v/>
      </c>
      <c r="D1093">
        <f t="shared" ca="1" si="98"/>
        <v>0</v>
      </c>
      <c r="E1093">
        <v>-10.5</v>
      </c>
      <c r="G1093">
        <f t="shared" ca="1" si="102"/>
        <v>2027</v>
      </c>
      <c r="H1093" s="140">
        <f t="shared" ca="1" si="103"/>
        <v>46746</v>
      </c>
      <c r="I1093" t="str">
        <f ca="1">IFERROR(IF(VLOOKUP($H1093,Übersichtsblatt!$J$14:$M$24,2,FALSE)=0,"",VLOOKUP(H1093,Übersichtsblatt!$J$14:$M$24,2,FALSE)),"")</f>
        <v/>
      </c>
      <c r="J1093">
        <f t="shared" ca="1" si="99"/>
        <v>0</v>
      </c>
      <c r="K1093">
        <v>10.5</v>
      </c>
    </row>
    <row r="1094" spans="1:11">
      <c r="A1094">
        <f t="shared" ca="1" si="100"/>
        <v>2027</v>
      </c>
      <c r="B1094" s="140">
        <f t="shared" ca="1" si="101"/>
        <v>46747</v>
      </c>
      <c r="C1094" t="str">
        <f ca="1">IFERROR(IF(VLOOKUP($B1094,Übersichtsblatt!$J$64:$M$68,2,FALSE)=0,"",VLOOKUP($B1094,Übersichtsblatt!$J$64:$M$68,2,FALSE)),"")</f>
        <v/>
      </c>
      <c r="D1094">
        <f t="shared" ref="D1094:D1157" ca="1" si="104">IF($C1094="",0,$E1094)</f>
        <v>0</v>
      </c>
      <c r="E1094">
        <v>-10.5</v>
      </c>
      <c r="G1094">
        <f t="shared" ca="1" si="102"/>
        <v>2027</v>
      </c>
      <c r="H1094" s="140">
        <f t="shared" ca="1" si="103"/>
        <v>46747</v>
      </c>
      <c r="I1094" t="str">
        <f ca="1">IFERROR(IF(VLOOKUP($H1094,Übersichtsblatt!$J$14:$M$24,2,FALSE)=0,"",VLOOKUP(H1094,Übersichtsblatt!$J$14:$M$24,2,FALSE)),"")</f>
        <v/>
      </c>
      <c r="J1094">
        <f t="shared" ref="J1094:J1157" ca="1" si="105">IF($I1094="",0,$K1094)</f>
        <v>0</v>
      </c>
      <c r="K1094">
        <v>10.5</v>
      </c>
    </row>
    <row r="1095" spans="1:11">
      <c r="A1095">
        <f t="shared" ref="A1095:A1158" ca="1" si="106">YEAR(B1095)</f>
        <v>2027</v>
      </c>
      <c r="B1095" s="140">
        <f t="shared" ref="B1095:B1158" ca="1" si="107">B1094+1</f>
        <v>46748</v>
      </c>
      <c r="C1095" t="str">
        <f ca="1">IFERROR(IF(VLOOKUP($B1095,Übersichtsblatt!$J$64:$M$68,2,FALSE)=0,"",VLOOKUP($B1095,Übersichtsblatt!$J$64:$M$68,2,FALSE)),"")</f>
        <v/>
      </c>
      <c r="D1095">
        <f t="shared" ca="1" si="104"/>
        <v>0</v>
      </c>
      <c r="E1095">
        <v>-10.5</v>
      </c>
      <c r="G1095">
        <f t="shared" ref="G1095:G1158" ca="1" si="108">YEAR(H1095)</f>
        <v>2027</v>
      </c>
      <c r="H1095" s="140">
        <f t="shared" ref="H1095:H1158" ca="1" si="109">H1094+1</f>
        <v>46748</v>
      </c>
      <c r="I1095" t="str">
        <f ca="1">IFERROR(IF(VLOOKUP($H1095,Übersichtsblatt!$J$14:$M$24,2,FALSE)=0,"",VLOOKUP(H1095,Übersichtsblatt!$J$14:$M$24,2,FALSE)),"")</f>
        <v/>
      </c>
      <c r="J1095">
        <f t="shared" ca="1" si="105"/>
        <v>0</v>
      </c>
      <c r="K1095">
        <v>10.5</v>
      </c>
    </row>
    <row r="1096" spans="1:11">
      <c r="A1096">
        <f t="shared" ca="1" si="106"/>
        <v>2027</v>
      </c>
      <c r="B1096" s="140">
        <f t="shared" ca="1" si="107"/>
        <v>46749</v>
      </c>
      <c r="C1096" t="str">
        <f ca="1">IFERROR(IF(VLOOKUP($B1096,Übersichtsblatt!$J$64:$M$68,2,FALSE)=0,"",VLOOKUP($B1096,Übersichtsblatt!$J$64:$M$68,2,FALSE)),"")</f>
        <v/>
      </c>
      <c r="D1096">
        <f t="shared" ca="1" si="104"/>
        <v>0</v>
      </c>
      <c r="E1096">
        <v>-10.5</v>
      </c>
      <c r="G1096">
        <f t="shared" ca="1" si="108"/>
        <v>2027</v>
      </c>
      <c r="H1096" s="140">
        <f t="shared" ca="1" si="109"/>
        <v>46749</v>
      </c>
      <c r="I1096" t="str">
        <f ca="1">IFERROR(IF(VLOOKUP($H1096,Übersichtsblatt!$J$14:$M$24,2,FALSE)=0,"",VLOOKUP(H1096,Übersichtsblatt!$J$14:$M$24,2,FALSE)),"")</f>
        <v/>
      </c>
      <c r="J1096">
        <f t="shared" ca="1" si="105"/>
        <v>0</v>
      </c>
      <c r="K1096">
        <v>10.5</v>
      </c>
    </row>
    <row r="1097" spans="1:11">
      <c r="A1097">
        <f t="shared" ca="1" si="106"/>
        <v>2027</v>
      </c>
      <c r="B1097" s="140">
        <f t="shared" ca="1" si="107"/>
        <v>46750</v>
      </c>
      <c r="C1097" t="str">
        <f ca="1">IFERROR(IF(VLOOKUP($B1097,Übersichtsblatt!$J$64:$M$68,2,FALSE)=0,"",VLOOKUP($B1097,Übersichtsblatt!$J$64:$M$68,2,FALSE)),"")</f>
        <v/>
      </c>
      <c r="D1097">
        <f t="shared" ca="1" si="104"/>
        <v>0</v>
      </c>
      <c r="E1097">
        <v>-10.5</v>
      </c>
      <c r="G1097">
        <f t="shared" ca="1" si="108"/>
        <v>2027</v>
      </c>
      <c r="H1097" s="140">
        <f t="shared" ca="1" si="109"/>
        <v>46750</v>
      </c>
      <c r="I1097" t="str">
        <f ca="1">IFERROR(IF(VLOOKUP($H1097,Übersichtsblatt!$J$14:$M$24,2,FALSE)=0,"",VLOOKUP(H1097,Übersichtsblatt!$J$14:$M$24,2,FALSE)),"")</f>
        <v/>
      </c>
      <c r="J1097">
        <f t="shared" ca="1" si="105"/>
        <v>0</v>
      </c>
      <c r="K1097">
        <v>10.5</v>
      </c>
    </row>
    <row r="1098" spans="1:11">
      <c r="A1098">
        <f t="shared" ca="1" si="106"/>
        <v>2027</v>
      </c>
      <c r="B1098" s="140">
        <f t="shared" ca="1" si="107"/>
        <v>46751</v>
      </c>
      <c r="C1098" t="str">
        <f ca="1">IFERROR(IF(VLOOKUP($B1098,Übersichtsblatt!$J$64:$M$68,2,FALSE)=0,"",VLOOKUP($B1098,Übersichtsblatt!$J$64:$M$68,2,FALSE)),"")</f>
        <v/>
      </c>
      <c r="D1098">
        <f t="shared" ca="1" si="104"/>
        <v>0</v>
      </c>
      <c r="E1098">
        <v>-10.5</v>
      </c>
      <c r="G1098">
        <f t="shared" ca="1" si="108"/>
        <v>2027</v>
      </c>
      <c r="H1098" s="140">
        <f t="shared" ca="1" si="109"/>
        <v>46751</v>
      </c>
      <c r="I1098" t="str">
        <f ca="1">IFERROR(IF(VLOOKUP($H1098,Übersichtsblatt!$J$14:$M$24,2,FALSE)=0,"",VLOOKUP(H1098,Übersichtsblatt!$J$14:$M$24,2,FALSE)),"")</f>
        <v/>
      </c>
      <c r="J1098">
        <f t="shared" ca="1" si="105"/>
        <v>0</v>
      </c>
      <c r="K1098">
        <v>10.5</v>
      </c>
    </row>
    <row r="1099" spans="1:11">
      <c r="A1099">
        <f t="shared" ca="1" si="106"/>
        <v>2027</v>
      </c>
      <c r="B1099" s="140">
        <f t="shared" ca="1" si="107"/>
        <v>46752</v>
      </c>
      <c r="C1099" t="str">
        <f ca="1">IFERROR(IF(VLOOKUP($B1099,Übersichtsblatt!$J$64:$M$68,2,FALSE)=0,"",VLOOKUP($B1099,Übersichtsblatt!$J$64:$M$68,2,FALSE)),"")</f>
        <v/>
      </c>
      <c r="D1099">
        <f t="shared" ca="1" si="104"/>
        <v>0</v>
      </c>
      <c r="E1099">
        <v>-10.5</v>
      </c>
      <c r="G1099">
        <f t="shared" ca="1" si="108"/>
        <v>2027</v>
      </c>
      <c r="H1099" s="140">
        <f t="shared" ca="1" si="109"/>
        <v>46752</v>
      </c>
      <c r="I1099" t="str">
        <f ca="1">IFERROR(IF(VLOOKUP($H1099,Übersichtsblatt!$J$14:$M$24,2,FALSE)=0,"",VLOOKUP(H1099,Übersichtsblatt!$J$14:$M$24,2,FALSE)),"")</f>
        <v/>
      </c>
      <c r="J1099">
        <f t="shared" ca="1" si="105"/>
        <v>0</v>
      </c>
      <c r="K1099">
        <v>10.5</v>
      </c>
    </row>
    <row r="1100" spans="1:11">
      <c r="A1100">
        <f t="shared" ca="1" si="106"/>
        <v>2028</v>
      </c>
      <c r="B1100" s="140">
        <f t="shared" ca="1" si="107"/>
        <v>46753</v>
      </c>
      <c r="C1100" t="str">
        <f ca="1">IFERROR(IF(VLOOKUP($B1100,Übersichtsblatt!$N$64:$Q$68,2,FALSE)=0,"",VLOOKUP($B1100,Übersichtsblatt!$N$64:$Q$68,2,FALSE)),"")</f>
        <v/>
      </c>
      <c r="D1100">
        <f t="shared" ca="1" si="104"/>
        <v>0</v>
      </c>
      <c r="E1100">
        <v>-3.5</v>
      </c>
      <c r="G1100">
        <f t="shared" ca="1" si="108"/>
        <v>2028</v>
      </c>
      <c r="H1100" s="140">
        <f t="shared" ca="1" si="109"/>
        <v>46753</v>
      </c>
      <c r="I1100" t="str">
        <f ca="1">IFERROR(IF(VLOOKUP($H1100,Übersichtsblatt!$N$14:$Q$24,2,FALSE)=0,"",VLOOKUP(H1100,Übersichtsblatt!$N$14:$Q$24,2,FALSE)),"")</f>
        <v/>
      </c>
      <c r="J1100">
        <f t="shared" ca="1" si="105"/>
        <v>0</v>
      </c>
      <c r="K1100">
        <v>3.5</v>
      </c>
    </row>
    <row r="1101" spans="1:11">
      <c r="A1101">
        <f t="shared" ca="1" si="106"/>
        <v>2028</v>
      </c>
      <c r="B1101" s="140">
        <f t="shared" ca="1" si="107"/>
        <v>46754</v>
      </c>
      <c r="C1101" t="str">
        <f ca="1">IFERROR(IF(VLOOKUP($B1101,Übersichtsblatt!$N$64:$Q$68,2,FALSE)=0,"",VLOOKUP($B1101,Übersichtsblatt!$N$64:$Q$68,2,FALSE)),"")</f>
        <v/>
      </c>
      <c r="D1101">
        <f t="shared" ca="1" si="104"/>
        <v>0</v>
      </c>
      <c r="E1101">
        <v>-3.5</v>
      </c>
      <c r="G1101">
        <f t="shared" ca="1" si="108"/>
        <v>2028</v>
      </c>
      <c r="H1101" s="140">
        <f t="shared" ca="1" si="109"/>
        <v>46754</v>
      </c>
      <c r="I1101" t="str">
        <f ca="1">IFERROR(IF(VLOOKUP($H1101,Übersichtsblatt!$N$14:$Q$24,2,FALSE)=0,"",VLOOKUP(H1101,Übersichtsblatt!$N$14:$Q$24,2,FALSE)),"")</f>
        <v/>
      </c>
      <c r="J1101">
        <f t="shared" ca="1" si="105"/>
        <v>0</v>
      </c>
      <c r="K1101">
        <v>3.5</v>
      </c>
    </row>
    <row r="1102" spans="1:11">
      <c r="A1102">
        <f t="shared" ca="1" si="106"/>
        <v>2028</v>
      </c>
      <c r="B1102" s="140">
        <f t="shared" ca="1" si="107"/>
        <v>46755</v>
      </c>
      <c r="C1102" t="str">
        <f ca="1">IFERROR(IF(VLOOKUP($B1102,Übersichtsblatt!$N$64:$Q$68,2,FALSE)=0,"",VLOOKUP($B1102,Übersichtsblatt!$N$64:$Q$68,2,FALSE)),"")</f>
        <v/>
      </c>
      <c r="D1102">
        <f t="shared" ca="1" si="104"/>
        <v>0</v>
      </c>
      <c r="E1102">
        <v>-3.5</v>
      </c>
      <c r="G1102">
        <f t="shared" ca="1" si="108"/>
        <v>2028</v>
      </c>
      <c r="H1102" s="140">
        <f t="shared" ca="1" si="109"/>
        <v>46755</v>
      </c>
      <c r="I1102" t="str">
        <f ca="1">IFERROR(IF(VLOOKUP($H1102,Übersichtsblatt!$N$14:$Q$24,2,FALSE)=0,"",VLOOKUP(H1102,Übersichtsblatt!$N$14:$Q$24,2,FALSE)),"")</f>
        <v/>
      </c>
      <c r="J1102">
        <f t="shared" ca="1" si="105"/>
        <v>0</v>
      </c>
      <c r="K1102">
        <v>3.5</v>
      </c>
    </row>
    <row r="1103" spans="1:11">
      <c r="A1103">
        <f t="shared" ca="1" si="106"/>
        <v>2028</v>
      </c>
      <c r="B1103" s="140">
        <f t="shared" ca="1" si="107"/>
        <v>46756</v>
      </c>
      <c r="C1103" t="str">
        <f ca="1">IFERROR(IF(VLOOKUP($B1103,Übersichtsblatt!$N$64:$Q$68,2,FALSE)=0,"",VLOOKUP($B1103,Übersichtsblatt!$N$64:$Q$68,2,FALSE)),"")</f>
        <v/>
      </c>
      <c r="D1103">
        <f t="shared" ca="1" si="104"/>
        <v>0</v>
      </c>
      <c r="E1103">
        <v>-3.5</v>
      </c>
      <c r="G1103">
        <f t="shared" ca="1" si="108"/>
        <v>2028</v>
      </c>
      <c r="H1103" s="140">
        <f t="shared" ca="1" si="109"/>
        <v>46756</v>
      </c>
      <c r="I1103" t="str">
        <f ca="1">IFERROR(IF(VLOOKUP($H1103,Übersichtsblatt!$N$14:$Q$24,2,FALSE)=0,"",VLOOKUP(H1103,Übersichtsblatt!$N$14:$Q$24,2,FALSE)),"")</f>
        <v/>
      </c>
      <c r="J1103">
        <f t="shared" ca="1" si="105"/>
        <v>0</v>
      </c>
      <c r="K1103">
        <v>3.5</v>
      </c>
    </row>
    <row r="1104" spans="1:11">
      <c r="A1104">
        <f t="shared" ca="1" si="106"/>
        <v>2028</v>
      </c>
      <c r="B1104" s="140">
        <f t="shared" ca="1" si="107"/>
        <v>46757</v>
      </c>
      <c r="C1104" t="str">
        <f ca="1">IFERROR(IF(VLOOKUP($B1104,Übersichtsblatt!$N$64:$Q$68,2,FALSE)=0,"",VLOOKUP($B1104,Übersichtsblatt!$N$64:$Q$68,2,FALSE)),"")</f>
        <v/>
      </c>
      <c r="D1104">
        <f t="shared" ca="1" si="104"/>
        <v>0</v>
      </c>
      <c r="E1104">
        <v>-3.5</v>
      </c>
      <c r="G1104">
        <f t="shared" ca="1" si="108"/>
        <v>2028</v>
      </c>
      <c r="H1104" s="140">
        <f t="shared" ca="1" si="109"/>
        <v>46757</v>
      </c>
      <c r="I1104" t="str">
        <f ca="1">IFERROR(IF(VLOOKUP($H1104,Übersichtsblatt!$N$14:$Q$24,2,FALSE)=0,"",VLOOKUP(H1104,Übersichtsblatt!$N$14:$Q$24,2,FALSE)),"")</f>
        <v/>
      </c>
      <c r="J1104">
        <f t="shared" ca="1" si="105"/>
        <v>0</v>
      </c>
      <c r="K1104">
        <v>3.5</v>
      </c>
    </row>
    <row r="1105" spans="1:11">
      <c r="A1105">
        <f t="shared" ca="1" si="106"/>
        <v>2028</v>
      </c>
      <c r="B1105" s="140">
        <f t="shared" ca="1" si="107"/>
        <v>46758</v>
      </c>
      <c r="C1105" t="str">
        <f ca="1">IFERROR(IF(VLOOKUP($B1105,Übersichtsblatt!$N$64:$Q$68,2,FALSE)=0,"",VLOOKUP($B1105,Übersichtsblatt!$N$64:$Q$68,2,FALSE)),"")</f>
        <v/>
      </c>
      <c r="D1105">
        <f t="shared" ca="1" si="104"/>
        <v>0</v>
      </c>
      <c r="E1105">
        <v>-3.5</v>
      </c>
      <c r="G1105">
        <f t="shared" ca="1" si="108"/>
        <v>2028</v>
      </c>
      <c r="H1105" s="140">
        <f t="shared" ca="1" si="109"/>
        <v>46758</v>
      </c>
      <c r="I1105" t="str">
        <f ca="1">IFERROR(IF(VLOOKUP($H1105,Übersichtsblatt!$N$14:$Q$24,2,FALSE)=0,"",VLOOKUP(H1105,Übersichtsblatt!$N$14:$Q$24,2,FALSE)),"")</f>
        <v/>
      </c>
      <c r="J1105">
        <f t="shared" ca="1" si="105"/>
        <v>0</v>
      </c>
      <c r="K1105">
        <v>3.5</v>
      </c>
    </row>
    <row r="1106" spans="1:11">
      <c r="A1106">
        <f t="shared" ca="1" si="106"/>
        <v>2028</v>
      </c>
      <c r="B1106" s="140">
        <f t="shared" ca="1" si="107"/>
        <v>46759</v>
      </c>
      <c r="C1106" t="str">
        <f ca="1">IFERROR(IF(VLOOKUP($B1106,Übersichtsblatt!$N$64:$Q$68,2,FALSE)=0,"",VLOOKUP($B1106,Übersichtsblatt!$N$64:$Q$68,2,FALSE)),"")</f>
        <v/>
      </c>
      <c r="D1106">
        <f t="shared" ca="1" si="104"/>
        <v>0</v>
      </c>
      <c r="E1106">
        <v>-3.5</v>
      </c>
      <c r="G1106">
        <f t="shared" ca="1" si="108"/>
        <v>2028</v>
      </c>
      <c r="H1106" s="140">
        <f t="shared" ca="1" si="109"/>
        <v>46759</v>
      </c>
      <c r="I1106" t="str">
        <f ca="1">IFERROR(IF(VLOOKUP($H1106,Übersichtsblatt!$N$14:$Q$24,2,FALSE)=0,"",VLOOKUP(H1106,Übersichtsblatt!$N$14:$Q$24,2,FALSE)),"")</f>
        <v/>
      </c>
      <c r="J1106">
        <f t="shared" ca="1" si="105"/>
        <v>0</v>
      </c>
      <c r="K1106">
        <v>3.5</v>
      </c>
    </row>
    <row r="1107" spans="1:11">
      <c r="A1107">
        <f t="shared" ca="1" si="106"/>
        <v>2028</v>
      </c>
      <c r="B1107" s="140">
        <f t="shared" ca="1" si="107"/>
        <v>46760</v>
      </c>
      <c r="C1107" t="str">
        <f ca="1">IFERROR(IF(VLOOKUP($B1107,Übersichtsblatt!$N$64:$Q$68,2,FALSE)=0,"",VLOOKUP($B1107,Übersichtsblatt!$N$64:$Q$68,2,FALSE)),"")</f>
        <v/>
      </c>
      <c r="D1107">
        <f t="shared" ca="1" si="104"/>
        <v>0</v>
      </c>
      <c r="E1107">
        <v>-3.5</v>
      </c>
      <c r="G1107">
        <f t="shared" ca="1" si="108"/>
        <v>2028</v>
      </c>
      <c r="H1107" s="140">
        <f t="shared" ca="1" si="109"/>
        <v>46760</v>
      </c>
      <c r="I1107" t="str">
        <f ca="1">IFERROR(IF(VLOOKUP($H1107,Übersichtsblatt!$N$14:$Q$24,2,FALSE)=0,"",VLOOKUP(H1107,Übersichtsblatt!$N$14:$Q$24,2,FALSE)),"")</f>
        <v/>
      </c>
      <c r="J1107">
        <f t="shared" ca="1" si="105"/>
        <v>0</v>
      </c>
      <c r="K1107">
        <v>3.5</v>
      </c>
    </row>
    <row r="1108" spans="1:11">
      <c r="A1108">
        <f t="shared" ca="1" si="106"/>
        <v>2028</v>
      </c>
      <c r="B1108" s="140">
        <f t="shared" ca="1" si="107"/>
        <v>46761</v>
      </c>
      <c r="C1108" t="str">
        <f ca="1">IFERROR(IF(VLOOKUP($B1108,Übersichtsblatt!$N$64:$Q$68,2,FALSE)=0,"",VLOOKUP($B1108,Übersichtsblatt!$N$64:$Q$68,2,FALSE)),"")</f>
        <v/>
      </c>
      <c r="D1108">
        <f t="shared" ca="1" si="104"/>
        <v>0</v>
      </c>
      <c r="E1108">
        <v>-3.5</v>
      </c>
      <c r="G1108">
        <f t="shared" ca="1" si="108"/>
        <v>2028</v>
      </c>
      <c r="H1108" s="140">
        <f t="shared" ca="1" si="109"/>
        <v>46761</v>
      </c>
      <c r="I1108" t="str">
        <f ca="1">IFERROR(IF(VLOOKUP($H1108,Übersichtsblatt!$N$14:$Q$24,2,FALSE)=0,"",VLOOKUP(H1108,Übersichtsblatt!$N$14:$Q$24,2,FALSE)),"")</f>
        <v/>
      </c>
      <c r="J1108">
        <f t="shared" ca="1" si="105"/>
        <v>0</v>
      </c>
      <c r="K1108">
        <v>3.5</v>
      </c>
    </row>
    <row r="1109" spans="1:11">
      <c r="A1109">
        <f t="shared" ca="1" si="106"/>
        <v>2028</v>
      </c>
      <c r="B1109" s="140">
        <f t="shared" ca="1" si="107"/>
        <v>46762</v>
      </c>
      <c r="C1109" t="str">
        <f ca="1">IFERROR(IF(VLOOKUP($B1109,Übersichtsblatt!$N$64:$Q$68,2,FALSE)=0,"",VLOOKUP($B1109,Übersichtsblatt!$N$64:$Q$68,2,FALSE)),"")</f>
        <v/>
      </c>
      <c r="D1109">
        <f t="shared" ca="1" si="104"/>
        <v>0</v>
      </c>
      <c r="E1109">
        <v>-3.5</v>
      </c>
      <c r="G1109">
        <f t="shared" ca="1" si="108"/>
        <v>2028</v>
      </c>
      <c r="H1109" s="140">
        <f t="shared" ca="1" si="109"/>
        <v>46762</v>
      </c>
      <c r="I1109" t="str">
        <f ca="1">IFERROR(IF(VLOOKUP($H1109,Übersichtsblatt!$N$14:$Q$24,2,FALSE)=0,"",VLOOKUP(H1109,Übersichtsblatt!$N$14:$Q$24,2,FALSE)),"")</f>
        <v/>
      </c>
      <c r="J1109">
        <f t="shared" ca="1" si="105"/>
        <v>0</v>
      </c>
      <c r="K1109">
        <v>3.5</v>
      </c>
    </row>
    <row r="1110" spans="1:11">
      <c r="A1110">
        <f t="shared" ca="1" si="106"/>
        <v>2028</v>
      </c>
      <c r="B1110" s="140">
        <f t="shared" ca="1" si="107"/>
        <v>46763</v>
      </c>
      <c r="C1110" t="str">
        <f ca="1">IFERROR(IF(VLOOKUP($B1110,Übersichtsblatt!$N$64:$Q$68,2,FALSE)=0,"",VLOOKUP($B1110,Übersichtsblatt!$N$64:$Q$68,2,FALSE)),"")</f>
        <v/>
      </c>
      <c r="D1110">
        <f t="shared" ca="1" si="104"/>
        <v>0</v>
      </c>
      <c r="E1110">
        <v>-3.5</v>
      </c>
      <c r="G1110">
        <f t="shared" ca="1" si="108"/>
        <v>2028</v>
      </c>
      <c r="H1110" s="140">
        <f t="shared" ca="1" si="109"/>
        <v>46763</v>
      </c>
      <c r="I1110" t="str">
        <f ca="1">IFERROR(IF(VLOOKUP($H1110,Übersichtsblatt!$N$14:$Q$24,2,FALSE)=0,"",VLOOKUP(H1110,Übersichtsblatt!$N$14:$Q$24,2,FALSE)),"")</f>
        <v/>
      </c>
      <c r="J1110">
        <f t="shared" ca="1" si="105"/>
        <v>0</v>
      </c>
      <c r="K1110">
        <v>3.5</v>
      </c>
    </row>
    <row r="1111" spans="1:11">
      <c r="A1111">
        <f t="shared" ca="1" si="106"/>
        <v>2028</v>
      </c>
      <c r="B1111" s="140">
        <f t="shared" ca="1" si="107"/>
        <v>46764</v>
      </c>
      <c r="C1111" t="str">
        <f ca="1">IFERROR(IF(VLOOKUP($B1111,Übersichtsblatt!$N$64:$Q$68,2,FALSE)=0,"",VLOOKUP($B1111,Übersichtsblatt!$N$64:$Q$68,2,FALSE)),"")</f>
        <v/>
      </c>
      <c r="D1111">
        <f t="shared" ca="1" si="104"/>
        <v>0</v>
      </c>
      <c r="E1111">
        <v>-3.5</v>
      </c>
      <c r="G1111">
        <f t="shared" ca="1" si="108"/>
        <v>2028</v>
      </c>
      <c r="H1111" s="140">
        <f t="shared" ca="1" si="109"/>
        <v>46764</v>
      </c>
      <c r="I1111" t="str">
        <f ca="1">IFERROR(IF(VLOOKUP($H1111,Übersichtsblatt!$N$14:$Q$24,2,FALSE)=0,"",VLOOKUP(H1111,Übersichtsblatt!$N$14:$Q$24,2,FALSE)),"")</f>
        <v/>
      </c>
      <c r="J1111">
        <f t="shared" ca="1" si="105"/>
        <v>0</v>
      </c>
      <c r="K1111">
        <v>3.5</v>
      </c>
    </row>
    <row r="1112" spans="1:11">
      <c r="A1112">
        <f t="shared" ca="1" si="106"/>
        <v>2028</v>
      </c>
      <c r="B1112" s="140">
        <f t="shared" ca="1" si="107"/>
        <v>46765</v>
      </c>
      <c r="C1112" t="str">
        <f ca="1">IFERROR(IF(VLOOKUP($B1112,Übersichtsblatt!$N$64:$Q$68,2,FALSE)=0,"",VLOOKUP($B1112,Übersichtsblatt!$N$64:$Q$68,2,FALSE)),"")</f>
        <v/>
      </c>
      <c r="D1112">
        <f t="shared" ca="1" si="104"/>
        <v>0</v>
      </c>
      <c r="E1112">
        <v>-3.5</v>
      </c>
      <c r="G1112">
        <f t="shared" ca="1" si="108"/>
        <v>2028</v>
      </c>
      <c r="H1112" s="140">
        <f t="shared" ca="1" si="109"/>
        <v>46765</v>
      </c>
      <c r="I1112" t="str">
        <f ca="1">IFERROR(IF(VLOOKUP($H1112,Übersichtsblatt!$N$14:$Q$24,2,FALSE)=0,"",VLOOKUP(H1112,Übersichtsblatt!$N$14:$Q$24,2,FALSE)),"")</f>
        <v/>
      </c>
      <c r="J1112">
        <f t="shared" ca="1" si="105"/>
        <v>0</v>
      </c>
      <c r="K1112">
        <v>3.5</v>
      </c>
    </row>
    <row r="1113" spans="1:11">
      <c r="A1113">
        <f t="shared" ca="1" si="106"/>
        <v>2028</v>
      </c>
      <c r="B1113" s="140">
        <f t="shared" ca="1" si="107"/>
        <v>46766</v>
      </c>
      <c r="C1113" t="str">
        <f ca="1">IFERROR(IF(VLOOKUP($B1113,Übersichtsblatt!$N$64:$Q$68,2,FALSE)=0,"",VLOOKUP($B1113,Übersichtsblatt!$N$64:$Q$68,2,FALSE)),"")</f>
        <v/>
      </c>
      <c r="D1113">
        <f t="shared" ca="1" si="104"/>
        <v>0</v>
      </c>
      <c r="E1113">
        <v>-3.5</v>
      </c>
      <c r="G1113">
        <f t="shared" ca="1" si="108"/>
        <v>2028</v>
      </c>
      <c r="H1113" s="140">
        <f t="shared" ca="1" si="109"/>
        <v>46766</v>
      </c>
      <c r="I1113" t="str">
        <f ca="1">IFERROR(IF(VLOOKUP($H1113,Übersichtsblatt!$N$14:$Q$24,2,FALSE)=0,"",VLOOKUP(H1113,Übersichtsblatt!$N$14:$Q$24,2,FALSE)),"")</f>
        <v/>
      </c>
      <c r="J1113">
        <f t="shared" ca="1" si="105"/>
        <v>0</v>
      </c>
      <c r="K1113">
        <v>3.5</v>
      </c>
    </row>
    <row r="1114" spans="1:11">
      <c r="A1114">
        <f t="shared" ca="1" si="106"/>
        <v>2028</v>
      </c>
      <c r="B1114" s="140">
        <f t="shared" ca="1" si="107"/>
        <v>46767</v>
      </c>
      <c r="C1114" t="str">
        <f ca="1">IFERROR(IF(VLOOKUP($B1114,Übersichtsblatt!$N$64:$Q$68,2,FALSE)=0,"",VLOOKUP($B1114,Übersichtsblatt!$N$64:$Q$68,2,FALSE)),"")</f>
        <v/>
      </c>
      <c r="D1114">
        <f t="shared" ca="1" si="104"/>
        <v>0</v>
      </c>
      <c r="E1114">
        <v>-3.5</v>
      </c>
      <c r="G1114">
        <f t="shared" ca="1" si="108"/>
        <v>2028</v>
      </c>
      <c r="H1114" s="140">
        <f t="shared" ca="1" si="109"/>
        <v>46767</v>
      </c>
      <c r="I1114" t="str">
        <f ca="1">IFERROR(IF(VLOOKUP($H1114,Übersichtsblatt!$N$14:$Q$24,2,FALSE)=0,"",VLOOKUP(H1114,Übersichtsblatt!$N$14:$Q$24,2,FALSE)),"")</f>
        <v/>
      </c>
      <c r="J1114">
        <f t="shared" ca="1" si="105"/>
        <v>0</v>
      </c>
      <c r="K1114">
        <v>3.5</v>
      </c>
    </row>
    <row r="1115" spans="1:11">
      <c r="A1115">
        <f t="shared" ca="1" si="106"/>
        <v>2028</v>
      </c>
      <c r="B1115" s="140">
        <f t="shared" ca="1" si="107"/>
        <v>46768</v>
      </c>
      <c r="C1115" t="str">
        <f ca="1">IFERROR(IF(VLOOKUP($B1115,Übersichtsblatt!$N$64:$Q$68,2,FALSE)=0,"",VLOOKUP($B1115,Übersichtsblatt!$N$64:$Q$68,2,FALSE)),"")</f>
        <v/>
      </c>
      <c r="D1115">
        <f t="shared" ca="1" si="104"/>
        <v>0</v>
      </c>
      <c r="E1115">
        <v>-3.5</v>
      </c>
      <c r="G1115">
        <f t="shared" ca="1" si="108"/>
        <v>2028</v>
      </c>
      <c r="H1115" s="140">
        <f t="shared" ca="1" si="109"/>
        <v>46768</v>
      </c>
      <c r="I1115" t="str">
        <f ca="1">IFERROR(IF(VLOOKUP($H1115,Übersichtsblatt!$N$14:$Q$24,2,FALSE)=0,"",VLOOKUP(H1115,Übersichtsblatt!$N$14:$Q$24,2,FALSE)),"")</f>
        <v/>
      </c>
      <c r="J1115">
        <f t="shared" ca="1" si="105"/>
        <v>0</v>
      </c>
      <c r="K1115">
        <v>3.5</v>
      </c>
    </row>
    <row r="1116" spans="1:11">
      <c r="A1116">
        <f t="shared" ca="1" si="106"/>
        <v>2028</v>
      </c>
      <c r="B1116" s="140">
        <f t="shared" ca="1" si="107"/>
        <v>46769</v>
      </c>
      <c r="C1116" t="str">
        <f ca="1">IFERROR(IF(VLOOKUP($B1116,Übersichtsblatt!$N$64:$Q$68,2,FALSE)=0,"",VLOOKUP($B1116,Übersichtsblatt!$N$64:$Q$68,2,FALSE)),"")</f>
        <v/>
      </c>
      <c r="D1116">
        <f t="shared" ca="1" si="104"/>
        <v>0</v>
      </c>
      <c r="E1116">
        <v>-3.5</v>
      </c>
      <c r="G1116">
        <f t="shared" ca="1" si="108"/>
        <v>2028</v>
      </c>
      <c r="H1116" s="140">
        <f t="shared" ca="1" si="109"/>
        <v>46769</v>
      </c>
      <c r="I1116" t="str">
        <f ca="1">IFERROR(IF(VLOOKUP($H1116,Übersichtsblatt!$N$14:$Q$24,2,FALSE)=0,"",VLOOKUP(H1116,Übersichtsblatt!$N$14:$Q$24,2,FALSE)),"")</f>
        <v/>
      </c>
      <c r="J1116">
        <f t="shared" ca="1" si="105"/>
        <v>0</v>
      </c>
      <c r="K1116">
        <v>3.5</v>
      </c>
    </row>
    <row r="1117" spans="1:11">
      <c r="A1117">
        <f t="shared" ca="1" si="106"/>
        <v>2028</v>
      </c>
      <c r="B1117" s="140">
        <f t="shared" ca="1" si="107"/>
        <v>46770</v>
      </c>
      <c r="C1117" t="str">
        <f ca="1">IFERROR(IF(VLOOKUP($B1117,Übersichtsblatt!$N$64:$Q$68,2,FALSE)=0,"",VLOOKUP($B1117,Übersichtsblatt!$N$64:$Q$68,2,FALSE)),"")</f>
        <v/>
      </c>
      <c r="D1117">
        <f t="shared" ca="1" si="104"/>
        <v>0</v>
      </c>
      <c r="E1117">
        <v>-3.5</v>
      </c>
      <c r="G1117">
        <f t="shared" ca="1" si="108"/>
        <v>2028</v>
      </c>
      <c r="H1117" s="140">
        <f t="shared" ca="1" si="109"/>
        <v>46770</v>
      </c>
      <c r="I1117" t="str">
        <f ca="1">IFERROR(IF(VLOOKUP($H1117,Übersichtsblatt!$N$14:$Q$24,2,FALSE)=0,"",VLOOKUP(H1117,Übersichtsblatt!$N$14:$Q$24,2,FALSE)),"")</f>
        <v/>
      </c>
      <c r="J1117">
        <f t="shared" ca="1" si="105"/>
        <v>0</v>
      </c>
      <c r="K1117">
        <v>3.5</v>
      </c>
    </row>
    <row r="1118" spans="1:11">
      <c r="A1118">
        <f t="shared" ca="1" si="106"/>
        <v>2028</v>
      </c>
      <c r="B1118" s="140">
        <f t="shared" ca="1" si="107"/>
        <v>46771</v>
      </c>
      <c r="C1118" t="str">
        <f ca="1">IFERROR(IF(VLOOKUP($B1118,Übersichtsblatt!$N$64:$Q$68,2,FALSE)=0,"",VLOOKUP($B1118,Übersichtsblatt!$N$64:$Q$68,2,FALSE)),"")</f>
        <v/>
      </c>
      <c r="D1118">
        <f t="shared" ca="1" si="104"/>
        <v>0</v>
      </c>
      <c r="E1118">
        <v>-3.5</v>
      </c>
      <c r="G1118">
        <f t="shared" ca="1" si="108"/>
        <v>2028</v>
      </c>
      <c r="H1118" s="140">
        <f t="shared" ca="1" si="109"/>
        <v>46771</v>
      </c>
      <c r="I1118" t="str">
        <f ca="1">IFERROR(IF(VLOOKUP($H1118,Übersichtsblatt!$N$14:$Q$24,2,FALSE)=0,"",VLOOKUP(H1118,Übersichtsblatt!$N$14:$Q$24,2,FALSE)),"")</f>
        <v/>
      </c>
      <c r="J1118">
        <f t="shared" ca="1" si="105"/>
        <v>0</v>
      </c>
      <c r="K1118">
        <v>3.5</v>
      </c>
    </row>
    <row r="1119" spans="1:11">
      <c r="A1119">
        <f t="shared" ca="1" si="106"/>
        <v>2028</v>
      </c>
      <c r="B1119" s="140">
        <f t="shared" ca="1" si="107"/>
        <v>46772</v>
      </c>
      <c r="C1119" t="str">
        <f ca="1">IFERROR(IF(VLOOKUP($B1119,Übersichtsblatt!$N$64:$Q$68,2,FALSE)=0,"",VLOOKUP($B1119,Übersichtsblatt!$N$64:$Q$68,2,FALSE)),"")</f>
        <v/>
      </c>
      <c r="D1119">
        <f t="shared" ca="1" si="104"/>
        <v>0</v>
      </c>
      <c r="E1119">
        <v>-3.5</v>
      </c>
      <c r="G1119">
        <f t="shared" ca="1" si="108"/>
        <v>2028</v>
      </c>
      <c r="H1119" s="140">
        <f t="shared" ca="1" si="109"/>
        <v>46772</v>
      </c>
      <c r="I1119" t="str">
        <f ca="1">IFERROR(IF(VLOOKUP($H1119,Übersichtsblatt!$N$14:$Q$24,2,FALSE)=0,"",VLOOKUP(H1119,Übersichtsblatt!$N$14:$Q$24,2,FALSE)),"")</f>
        <v/>
      </c>
      <c r="J1119">
        <f t="shared" ca="1" si="105"/>
        <v>0</v>
      </c>
      <c r="K1119">
        <v>3.5</v>
      </c>
    </row>
    <row r="1120" spans="1:11">
      <c r="A1120">
        <f t="shared" ca="1" si="106"/>
        <v>2028</v>
      </c>
      <c r="B1120" s="140">
        <f t="shared" ca="1" si="107"/>
        <v>46773</v>
      </c>
      <c r="C1120" t="str">
        <f ca="1">IFERROR(IF(VLOOKUP($B1120,Übersichtsblatt!$N$64:$Q$68,2,FALSE)=0,"",VLOOKUP($B1120,Übersichtsblatt!$N$64:$Q$68,2,FALSE)),"")</f>
        <v/>
      </c>
      <c r="D1120">
        <f t="shared" ca="1" si="104"/>
        <v>0</v>
      </c>
      <c r="E1120">
        <v>-3.5</v>
      </c>
      <c r="G1120">
        <f t="shared" ca="1" si="108"/>
        <v>2028</v>
      </c>
      <c r="H1120" s="140">
        <f t="shared" ca="1" si="109"/>
        <v>46773</v>
      </c>
      <c r="I1120" t="str">
        <f ca="1">IFERROR(IF(VLOOKUP($H1120,Übersichtsblatt!$N$14:$Q$24,2,FALSE)=0,"",VLOOKUP(H1120,Übersichtsblatt!$N$14:$Q$24,2,FALSE)),"")</f>
        <v/>
      </c>
      <c r="J1120">
        <f t="shared" ca="1" si="105"/>
        <v>0</v>
      </c>
      <c r="K1120">
        <v>3.5</v>
      </c>
    </row>
    <row r="1121" spans="1:11">
      <c r="A1121">
        <f t="shared" ca="1" si="106"/>
        <v>2028</v>
      </c>
      <c r="B1121" s="140">
        <f t="shared" ca="1" si="107"/>
        <v>46774</v>
      </c>
      <c r="C1121" t="str">
        <f ca="1">IFERROR(IF(VLOOKUP($B1121,Übersichtsblatt!$N$64:$Q$68,2,FALSE)=0,"",VLOOKUP($B1121,Übersichtsblatt!$N$64:$Q$68,2,FALSE)),"")</f>
        <v/>
      </c>
      <c r="D1121">
        <f t="shared" ca="1" si="104"/>
        <v>0</v>
      </c>
      <c r="E1121">
        <v>-3.5</v>
      </c>
      <c r="G1121">
        <f t="shared" ca="1" si="108"/>
        <v>2028</v>
      </c>
      <c r="H1121" s="140">
        <f t="shared" ca="1" si="109"/>
        <v>46774</v>
      </c>
      <c r="I1121" t="str">
        <f ca="1">IFERROR(IF(VLOOKUP($H1121,Übersichtsblatt!$N$14:$Q$24,2,FALSE)=0,"",VLOOKUP(H1121,Übersichtsblatt!$N$14:$Q$24,2,FALSE)),"")</f>
        <v/>
      </c>
      <c r="J1121">
        <f t="shared" ca="1" si="105"/>
        <v>0</v>
      </c>
      <c r="K1121">
        <v>3.5</v>
      </c>
    </row>
    <row r="1122" spans="1:11">
      <c r="A1122">
        <f t="shared" ca="1" si="106"/>
        <v>2028</v>
      </c>
      <c r="B1122" s="140">
        <f t="shared" ca="1" si="107"/>
        <v>46775</v>
      </c>
      <c r="C1122" t="str">
        <f ca="1">IFERROR(IF(VLOOKUP($B1122,Übersichtsblatt!$N$64:$Q$68,2,FALSE)=0,"",VLOOKUP($B1122,Übersichtsblatt!$N$64:$Q$68,2,FALSE)),"")</f>
        <v/>
      </c>
      <c r="D1122">
        <f t="shared" ca="1" si="104"/>
        <v>0</v>
      </c>
      <c r="E1122">
        <v>-3.5</v>
      </c>
      <c r="G1122">
        <f t="shared" ca="1" si="108"/>
        <v>2028</v>
      </c>
      <c r="H1122" s="140">
        <f t="shared" ca="1" si="109"/>
        <v>46775</v>
      </c>
      <c r="I1122" t="str">
        <f ca="1">IFERROR(IF(VLOOKUP($H1122,Übersichtsblatt!$N$14:$Q$24,2,FALSE)=0,"",VLOOKUP(H1122,Übersichtsblatt!$N$14:$Q$24,2,FALSE)),"")</f>
        <v/>
      </c>
      <c r="J1122">
        <f t="shared" ca="1" si="105"/>
        <v>0</v>
      </c>
      <c r="K1122">
        <v>3.5</v>
      </c>
    </row>
    <row r="1123" spans="1:11">
      <c r="A1123">
        <f t="shared" ca="1" si="106"/>
        <v>2028</v>
      </c>
      <c r="B1123" s="140">
        <f t="shared" ca="1" si="107"/>
        <v>46776</v>
      </c>
      <c r="C1123" t="str">
        <f ca="1">IFERROR(IF(VLOOKUP($B1123,Übersichtsblatt!$N$64:$Q$68,2,FALSE)=0,"",VLOOKUP($B1123,Übersichtsblatt!$N$64:$Q$68,2,FALSE)),"")</f>
        <v/>
      </c>
      <c r="D1123">
        <f t="shared" ca="1" si="104"/>
        <v>0</v>
      </c>
      <c r="E1123">
        <v>-3.5</v>
      </c>
      <c r="G1123">
        <f t="shared" ca="1" si="108"/>
        <v>2028</v>
      </c>
      <c r="H1123" s="140">
        <f t="shared" ca="1" si="109"/>
        <v>46776</v>
      </c>
      <c r="I1123" t="str">
        <f ca="1">IFERROR(IF(VLOOKUP($H1123,Übersichtsblatt!$N$14:$Q$24,2,FALSE)=0,"",VLOOKUP(H1123,Übersichtsblatt!$N$14:$Q$24,2,FALSE)),"")</f>
        <v/>
      </c>
      <c r="J1123">
        <f t="shared" ca="1" si="105"/>
        <v>0</v>
      </c>
      <c r="K1123">
        <v>3.5</v>
      </c>
    </row>
    <row r="1124" spans="1:11">
      <c r="A1124">
        <f t="shared" ca="1" si="106"/>
        <v>2028</v>
      </c>
      <c r="B1124" s="140">
        <f t="shared" ca="1" si="107"/>
        <v>46777</v>
      </c>
      <c r="C1124" t="str">
        <f ca="1">IFERROR(IF(VLOOKUP($B1124,Übersichtsblatt!$N$64:$Q$68,2,FALSE)=0,"",VLOOKUP($B1124,Übersichtsblatt!$N$64:$Q$68,2,FALSE)),"")</f>
        <v/>
      </c>
      <c r="D1124">
        <f t="shared" ca="1" si="104"/>
        <v>0</v>
      </c>
      <c r="E1124">
        <v>-3.5</v>
      </c>
      <c r="G1124">
        <f t="shared" ca="1" si="108"/>
        <v>2028</v>
      </c>
      <c r="H1124" s="140">
        <f t="shared" ca="1" si="109"/>
        <v>46777</v>
      </c>
      <c r="I1124" t="str">
        <f ca="1">IFERROR(IF(VLOOKUP($H1124,Übersichtsblatt!$N$14:$Q$24,2,FALSE)=0,"",VLOOKUP(H1124,Übersichtsblatt!$N$14:$Q$24,2,FALSE)),"")</f>
        <v/>
      </c>
      <c r="J1124">
        <f t="shared" ca="1" si="105"/>
        <v>0</v>
      </c>
      <c r="K1124">
        <v>3.5</v>
      </c>
    </row>
    <row r="1125" spans="1:11">
      <c r="A1125">
        <f t="shared" ca="1" si="106"/>
        <v>2028</v>
      </c>
      <c r="B1125" s="140">
        <f t="shared" ca="1" si="107"/>
        <v>46778</v>
      </c>
      <c r="C1125" t="str">
        <f ca="1">IFERROR(IF(VLOOKUP($B1125,Übersichtsblatt!$N$64:$Q$68,2,FALSE)=0,"",VLOOKUP($B1125,Übersichtsblatt!$N$64:$Q$68,2,FALSE)),"")</f>
        <v/>
      </c>
      <c r="D1125">
        <f t="shared" ca="1" si="104"/>
        <v>0</v>
      </c>
      <c r="E1125">
        <v>-3.5</v>
      </c>
      <c r="G1125">
        <f t="shared" ca="1" si="108"/>
        <v>2028</v>
      </c>
      <c r="H1125" s="140">
        <f t="shared" ca="1" si="109"/>
        <v>46778</v>
      </c>
      <c r="I1125" t="str">
        <f ca="1">IFERROR(IF(VLOOKUP($H1125,Übersichtsblatt!$N$14:$Q$24,2,FALSE)=0,"",VLOOKUP(H1125,Übersichtsblatt!$N$14:$Q$24,2,FALSE)),"")</f>
        <v/>
      </c>
      <c r="J1125">
        <f t="shared" ca="1" si="105"/>
        <v>0</v>
      </c>
      <c r="K1125">
        <v>3.5</v>
      </c>
    </row>
    <row r="1126" spans="1:11">
      <c r="A1126">
        <f t="shared" ca="1" si="106"/>
        <v>2028</v>
      </c>
      <c r="B1126" s="140">
        <f t="shared" ca="1" si="107"/>
        <v>46779</v>
      </c>
      <c r="C1126" t="str">
        <f ca="1">IFERROR(IF(VLOOKUP($B1126,Übersichtsblatt!$N$64:$Q$68,2,FALSE)=0,"",VLOOKUP($B1126,Übersichtsblatt!$N$64:$Q$68,2,FALSE)),"")</f>
        <v/>
      </c>
      <c r="D1126">
        <f t="shared" ca="1" si="104"/>
        <v>0</v>
      </c>
      <c r="E1126">
        <v>-3.5</v>
      </c>
      <c r="G1126">
        <f t="shared" ca="1" si="108"/>
        <v>2028</v>
      </c>
      <c r="H1126" s="140">
        <f t="shared" ca="1" si="109"/>
        <v>46779</v>
      </c>
      <c r="I1126" t="str">
        <f ca="1">IFERROR(IF(VLOOKUP($H1126,Übersichtsblatt!$N$14:$Q$24,2,FALSE)=0,"",VLOOKUP(H1126,Übersichtsblatt!$N$14:$Q$24,2,FALSE)),"")</f>
        <v/>
      </c>
      <c r="J1126">
        <f t="shared" ca="1" si="105"/>
        <v>0</v>
      </c>
      <c r="K1126">
        <v>3.5</v>
      </c>
    </row>
    <row r="1127" spans="1:11">
      <c r="A1127">
        <f t="shared" ca="1" si="106"/>
        <v>2028</v>
      </c>
      <c r="B1127" s="140">
        <f t="shared" ca="1" si="107"/>
        <v>46780</v>
      </c>
      <c r="C1127" t="str">
        <f ca="1">IFERROR(IF(VLOOKUP($B1127,Übersichtsblatt!$N$64:$Q$68,2,FALSE)=0,"",VLOOKUP($B1127,Übersichtsblatt!$N$64:$Q$68,2,FALSE)),"")</f>
        <v/>
      </c>
      <c r="D1127">
        <f t="shared" ca="1" si="104"/>
        <v>0</v>
      </c>
      <c r="E1127">
        <v>-3.5</v>
      </c>
      <c r="G1127">
        <f t="shared" ca="1" si="108"/>
        <v>2028</v>
      </c>
      <c r="H1127" s="140">
        <f t="shared" ca="1" si="109"/>
        <v>46780</v>
      </c>
      <c r="I1127" t="str">
        <f ca="1">IFERROR(IF(VLOOKUP($H1127,Übersichtsblatt!$N$14:$Q$24,2,FALSE)=0,"",VLOOKUP(H1127,Übersichtsblatt!$N$14:$Q$24,2,FALSE)),"")</f>
        <v/>
      </c>
      <c r="J1127">
        <f t="shared" ca="1" si="105"/>
        <v>0</v>
      </c>
      <c r="K1127">
        <v>3.5</v>
      </c>
    </row>
    <row r="1128" spans="1:11">
      <c r="A1128">
        <f t="shared" ca="1" si="106"/>
        <v>2028</v>
      </c>
      <c r="B1128" s="140">
        <f t="shared" ca="1" si="107"/>
        <v>46781</v>
      </c>
      <c r="C1128" t="str">
        <f ca="1">IFERROR(IF(VLOOKUP($B1128,Übersichtsblatt!$N$64:$Q$68,2,FALSE)=0,"",VLOOKUP($B1128,Übersichtsblatt!$N$64:$Q$68,2,FALSE)),"")</f>
        <v/>
      </c>
      <c r="D1128">
        <f t="shared" ca="1" si="104"/>
        <v>0</v>
      </c>
      <c r="E1128">
        <v>-3.5</v>
      </c>
      <c r="G1128">
        <f t="shared" ca="1" si="108"/>
        <v>2028</v>
      </c>
      <c r="H1128" s="140">
        <f t="shared" ca="1" si="109"/>
        <v>46781</v>
      </c>
      <c r="I1128" t="str">
        <f ca="1">IFERROR(IF(VLOOKUP($H1128,Übersichtsblatt!$N$14:$Q$24,2,FALSE)=0,"",VLOOKUP(H1128,Übersichtsblatt!$N$14:$Q$24,2,FALSE)),"")</f>
        <v/>
      </c>
      <c r="J1128">
        <f t="shared" ca="1" si="105"/>
        <v>0</v>
      </c>
      <c r="K1128">
        <v>3.5</v>
      </c>
    </row>
    <row r="1129" spans="1:11">
      <c r="A1129">
        <f t="shared" ca="1" si="106"/>
        <v>2028</v>
      </c>
      <c r="B1129" s="140">
        <f t="shared" ca="1" si="107"/>
        <v>46782</v>
      </c>
      <c r="C1129" t="str">
        <f ca="1">IFERROR(IF(VLOOKUP($B1129,Übersichtsblatt!$N$64:$Q$68,2,FALSE)=0,"",VLOOKUP($B1129,Übersichtsblatt!$N$64:$Q$68,2,FALSE)),"")</f>
        <v/>
      </c>
      <c r="D1129">
        <f t="shared" ca="1" si="104"/>
        <v>0</v>
      </c>
      <c r="E1129">
        <v>-3.5</v>
      </c>
      <c r="G1129">
        <f t="shared" ca="1" si="108"/>
        <v>2028</v>
      </c>
      <c r="H1129" s="140">
        <f t="shared" ca="1" si="109"/>
        <v>46782</v>
      </c>
      <c r="I1129" t="str">
        <f ca="1">IFERROR(IF(VLOOKUP($H1129,Übersichtsblatt!$N$14:$Q$24,2,FALSE)=0,"",VLOOKUP(H1129,Übersichtsblatt!$N$14:$Q$24,2,FALSE)),"")</f>
        <v/>
      </c>
      <c r="J1129">
        <f t="shared" ca="1" si="105"/>
        <v>0</v>
      </c>
      <c r="K1129">
        <v>3.5</v>
      </c>
    </row>
    <row r="1130" spans="1:11">
      <c r="A1130">
        <f t="shared" ca="1" si="106"/>
        <v>2028</v>
      </c>
      <c r="B1130" s="140">
        <f t="shared" ca="1" si="107"/>
        <v>46783</v>
      </c>
      <c r="C1130" t="str">
        <f ca="1">IFERROR(IF(VLOOKUP($B1130,Übersichtsblatt!$N$64:$Q$68,2,FALSE)=0,"",VLOOKUP($B1130,Übersichtsblatt!$N$64:$Q$68,2,FALSE)),"")</f>
        <v/>
      </c>
      <c r="D1130">
        <f t="shared" ca="1" si="104"/>
        <v>0</v>
      </c>
      <c r="E1130">
        <v>-3.5</v>
      </c>
      <c r="G1130">
        <f t="shared" ca="1" si="108"/>
        <v>2028</v>
      </c>
      <c r="H1130" s="140">
        <f t="shared" ca="1" si="109"/>
        <v>46783</v>
      </c>
      <c r="I1130" t="str">
        <f ca="1">IFERROR(IF(VLOOKUP($H1130,Übersichtsblatt!$N$14:$Q$24,2,FALSE)=0,"",VLOOKUP(H1130,Übersichtsblatt!$N$14:$Q$24,2,FALSE)),"")</f>
        <v/>
      </c>
      <c r="J1130">
        <f t="shared" ca="1" si="105"/>
        <v>0</v>
      </c>
      <c r="K1130">
        <v>3.5</v>
      </c>
    </row>
    <row r="1131" spans="1:11">
      <c r="A1131">
        <f t="shared" ca="1" si="106"/>
        <v>2028</v>
      </c>
      <c r="B1131" s="140">
        <f t="shared" ca="1" si="107"/>
        <v>46784</v>
      </c>
      <c r="C1131" t="str">
        <f ca="1">IFERROR(IF(VLOOKUP($B1131,Übersichtsblatt!$N$64:$Q$68,2,FALSE)=0,"",VLOOKUP($B1131,Übersichtsblatt!$N$64:$Q$68,2,FALSE)),"")</f>
        <v/>
      </c>
      <c r="D1131">
        <f t="shared" ca="1" si="104"/>
        <v>0</v>
      </c>
      <c r="E1131">
        <v>-12.5</v>
      </c>
      <c r="G1131">
        <f t="shared" ca="1" si="108"/>
        <v>2028</v>
      </c>
      <c r="H1131" s="140">
        <f t="shared" ca="1" si="109"/>
        <v>46784</v>
      </c>
      <c r="I1131" t="str">
        <f ca="1">IFERROR(IF(VLOOKUP($H1131,Übersichtsblatt!$N$14:$Q$24,2,FALSE)=0,"",VLOOKUP(H1131,Übersichtsblatt!$N$14:$Q$24,2,FALSE)),"")</f>
        <v/>
      </c>
      <c r="J1131">
        <f t="shared" ca="1" si="105"/>
        <v>0</v>
      </c>
      <c r="K1131">
        <v>12.5</v>
      </c>
    </row>
    <row r="1132" spans="1:11">
      <c r="A1132">
        <f t="shared" ca="1" si="106"/>
        <v>2028</v>
      </c>
      <c r="B1132" s="140">
        <f t="shared" ca="1" si="107"/>
        <v>46785</v>
      </c>
      <c r="C1132" t="str">
        <f ca="1">IFERROR(IF(VLOOKUP($B1132,Übersichtsblatt!$N$64:$Q$68,2,FALSE)=0,"",VLOOKUP($B1132,Übersichtsblatt!$N$64:$Q$68,2,FALSE)),"")</f>
        <v/>
      </c>
      <c r="D1132">
        <f t="shared" ca="1" si="104"/>
        <v>0</v>
      </c>
      <c r="E1132">
        <v>-12.5</v>
      </c>
      <c r="G1132">
        <f t="shared" ca="1" si="108"/>
        <v>2028</v>
      </c>
      <c r="H1132" s="140">
        <f t="shared" ca="1" si="109"/>
        <v>46785</v>
      </c>
      <c r="I1132" t="str">
        <f ca="1">IFERROR(IF(VLOOKUP($H1132,Übersichtsblatt!$N$14:$Q$24,2,FALSE)=0,"",VLOOKUP(H1132,Übersichtsblatt!$N$14:$Q$24,2,FALSE)),"")</f>
        <v/>
      </c>
      <c r="J1132">
        <f t="shared" ca="1" si="105"/>
        <v>0</v>
      </c>
      <c r="K1132">
        <v>12.5</v>
      </c>
    </row>
    <row r="1133" spans="1:11">
      <c r="A1133">
        <f t="shared" ca="1" si="106"/>
        <v>2028</v>
      </c>
      <c r="B1133" s="140">
        <f t="shared" ca="1" si="107"/>
        <v>46786</v>
      </c>
      <c r="C1133" t="str">
        <f ca="1">IFERROR(IF(VLOOKUP($B1133,Übersichtsblatt!$N$64:$Q$68,2,FALSE)=0,"",VLOOKUP($B1133,Übersichtsblatt!$N$64:$Q$68,2,FALSE)),"")</f>
        <v/>
      </c>
      <c r="D1133">
        <f t="shared" ca="1" si="104"/>
        <v>0</v>
      </c>
      <c r="E1133">
        <v>-12.5</v>
      </c>
      <c r="G1133">
        <f t="shared" ca="1" si="108"/>
        <v>2028</v>
      </c>
      <c r="H1133" s="140">
        <f t="shared" ca="1" si="109"/>
        <v>46786</v>
      </c>
      <c r="I1133" t="str">
        <f ca="1">IFERROR(IF(VLOOKUP($H1133,Übersichtsblatt!$N$14:$Q$24,2,FALSE)=0,"",VLOOKUP(H1133,Übersichtsblatt!$N$14:$Q$24,2,FALSE)),"")</f>
        <v/>
      </c>
      <c r="J1133">
        <f t="shared" ca="1" si="105"/>
        <v>0</v>
      </c>
      <c r="K1133">
        <v>12.5</v>
      </c>
    </row>
    <row r="1134" spans="1:11">
      <c r="A1134">
        <f t="shared" ca="1" si="106"/>
        <v>2028</v>
      </c>
      <c r="B1134" s="140">
        <f t="shared" ca="1" si="107"/>
        <v>46787</v>
      </c>
      <c r="C1134" t="str">
        <f ca="1">IFERROR(IF(VLOOKUP($B1134,Übersichtsblatt!$N$64:$Q$68,2,FALSE)=0,"",VLOOKUP($B1134,Übersichtsblatt!$N$64:$Q$68,2,FALSE)),"")</f>
        <v/>
      </c>
      <c r="D1134">
        <f t="shared" ca="1" si="104"/>
        <v>0</v>
      </c>
      <c r="E1134">
        <v>-12.5</v>
      </c>
      <c r="G1134">
        <f t="shared" ca="1" si="108"/>
        <v>2028</v>
      </c>
      <c r="H1134" s="140">
        <f t="shared" ca="1" si="109"/>
        <v>46787</v>
      </c>
      <c r="I1134" t="str">
        <f ca="1">IFERROR(IF(VLOOKUP($H1134,Übersichtsblatt!$N$14:$Q$24,2,FALSE)=0,"",VLOOKUP(H1134,Übersichtsblatt!$N$14:$Q$24,2,FALSE)),"")</f>
        <v/>
      </c>
      <c r="J1134">
        <f t="shared" ca="1" si="105"/>
        <v>0</v>
      </c>
      <c r="K1134">
        <v>12.5</v>
      </c>
    </row>
    <row r="1135" spans="1:11">
      <c r="A1135">
        <f t="shared" ca="1" si="106"/>
        <v>2028</v>
      </c>
      <c r="B1135" s="140">
        <f t="shared" ca="1" si="107"/>
        <v>46788</v>
      </c>
      <c r="C1135" t="str">
        <f ca="1">IFERROR(IF(VLOOKUP($B1135,Übersichtsblatt!$N$64:$Q$68,2,FALSE)=0,"",VLOOKUP($B1135,Übersichtsblatt!$N$64:$Q$68,2,FALSE)),"")</f>
        <v/>
      </c>
      <c r="D1135">
        <f t="shared" ca="1" si="104"/>
        <v>0</v>
      </c>
      <c r="E1135">
        <v>-12.5</v>
      </c>
      <c r="G1135">
        <f t="shared" ca="1" si="108"/>
        <v>2028</v>
      </c>
      <c r="H1135" s="140">
        <f t="shared" ca="1" si="109"/>
        <v>46788</v>
      </c>
      <c r="I1135" t="str">
        <f ca="1">IFERROR(IF(VLOOKUP($H1135,Übersichtsblatt!$N$14:$Q$24,2,FALSE)=0,"",VLOOKUP(H1135,Übersichtsblatt!$N$14:$Q$24,2,FALSE)),"")</f>
        <v/>
      </c>
      <c r="J1135">
        <f t="shared" ca="1" si="105"/>
        <v>0</v>
      </c>
      <c r="K1135">
        <v>12.5</v>
      </c>
    </row>
    <row r="1136" spans="1:11">
      <c r="A1136">
        <f t="shared" ca="1" si="106"/>
        <v>2028</v>
      </c>
      <c r="B1136" s="140">
        <f t="shared" ca="1" si="107"/>
        <v>46789</v>
      </c>
      <c r="C1136" t="str">
        <f ca="1">IFERROR(IF(VLOOKUP($B1136,Übersichtsblatt!$N$64:$Q$68,2,FALSE)=0,"",VLOOKUP($B1136,Übersichtsblatt!$N$64:$Q$68,2,FALSE)),"")</f>
        <v/>
      </c>
      <c r="D1136">
        <f t="shared" ca="1" si="104"/>
        <v>0</v>
      </c>
      <c r="E1136">
        <v>-12.5</v>
      </c>
      <c r="G1136">
        <f t="shared" ca="1" si="108"/>
        <v>2028</v>
      </c>
      <c r="H1136" s="140">
        <f t="shared" ca="1" si="109"/>
        <v>46789</v>
      </c>
      <c r="I1136" t="str">
        <f ca="1">IFERROR(IF(VLOOKUP($H1136,Übersichtsblatt!$N$14:$Q$24,2,FALSE)=0,"",VLOOKUP(H1136,Übersichtsblatt!$N$14:$Q$24,2,FALSE)),"")</f>
        <v/>
      </c>
      <c r="J1136">
        <f t="shared" ca="1" si="105"/>
        <v>0</v>
      </c>
      <c r="K1136">
        <v>12.5</v>
      </c>
    </row>
    <row r="1137" spans="1:11">
      <c r="A1137">
        <f t="shared" ca="1" si="106"/>
        <v>2028</v>
      </c>
      <c r="B1137" s="140">
        <f t="shared" ca="1" si="107"/>
        <v>46790</v>
      </c>
      <c r="C1137" t="str">
        <f ca="1">IFERROR(IF(VLOOKUP($B1137,Übersichtsblatt!$N$64:$Q$68,2,FALSE)=0,"",VLOOKUP($B1137,Übersichtsblatt!$N$64:$Q$68,2,FALSE)),"")</f>
        <v/>
      </c>
      <c r="D1137">
        <f t="shared" ca="1" si="104"/>
        <v>0</v>
      </c>
      <c r="E1137">
        <v>-12.5</v>
      </c>
      <c r="G1137">
        <f t="shared" ca="1" si="108"/>
        <v>2028</v>
      </c>
      <c r="H1137" s="140">
        <f t="shared" ca="1" si="109"/>
        <v>46790</v>
      </c>
      <c r="I1137" t="str">
        <f ca="1">IFERROR(IF(VLOOKUP($H1137,Übersichtsblatt!$N$14:$Q$24,2,FALSE)=0,"",VLOOKUP(H1137,Übersichtsblatt!$N$14:$Q$24,2,FALSE)),"")</f>
        <v/>
      </c>
      <c r="J1137">
        <f t="shared" ca="1" si="105"/>
        <v>0</v>
      </c>
      <c r="K1137">
        <v>12.5</v>
      </c>
    </row>
    <row r="1138" spans="1:11">
      <c r="A1138">
        <f t="shared" ca="1" si="106"/>
        <v>2028</v>
      </c>
      <c r="B1138" s="140">
        <f t="shared" ca="1" si="107"/>
        <v>46791</v>
      </c>
      <c r="C1138" t="str">
        <f ca="1">IFERROR(IF(VLOOKUP($B1138,Übersichtsblatt!$N$64:$Q$68,2,FALSE)=0,"",VLOOKUP($B1138,Übersichtsblatt!$N$64:$Q$68,2,FALSE)),"")</f>
        <v/>
      </c>
      <c r="D1138">
        <f t="shared" ca="1" si="104"/>
        <v>0</v>
      </c>
      <c r="E1138">
        <v>-12.5</v>
      </c>
      <c r="G1138">
        <f t="shared" ca="1" si="108"/>
        <v>2028</v>
      </c>
      <c r="H1138" s="140">
        <f t="shared" ca="1" si="109"/>
        <v>46791</v>
      </c>
      <c r="I1138" t="str">
        <f ca="1">IFERROR(IF(VLOOKUP($H1138,Übersichtsblatt!$N$14:$Q$24,2,FALSE)=0,"",VLOOKUP(H1138,Übersichtsblatt!$N$14:$Q$24,2,FALSE)),"")</f>
        <v/>
      </c>
      <c r="J1138">
        <f t="shared" ca="1" si="105"/>
        <v>0</v>
      </c>
      <c r="K1138">
        <v>12.5</v>
      </c>
    </row>
    <row r="1139" spans="1:11">
      <c r="A1139">
        <f t="shared" ca="1" si="106"/>
        <v>2028</v>
      </c>
      <c r="B1139" s="140">
        <f t="shared" ca="1" si="107"/>
        <v>46792</v>
      </c>
      <c r="C1139" t="str">
        <f ca="1">IFERROR(IF(VLOOKUP($B1139,Übersichtsblatt!$N$64:$Q$68,2,FALSE)=0,"",VLOOKUP($B1139,Übersichtsblatt!$N$64:$Q$68,2,FALSE)),"")</f>
        <v/>
      </c>
      <c r="D1139">
        <f t="shared" ca="1" si="104"/>
        <v>0</v>
      </c>
      <c r="E1139">
        <v>-12.5</v>
      </c>
      <c r="G1139">
        <f t="shared" ca="1" si="108"/>
        <v>2028</v>
      </c>
      <c r="H1139" s="140">
        <f t="shared" ca="1" si="109"/>
        <v>46792</v>
      </c>
      <c r="I1139" t="str">
        <f ca="1">IFERROR(IF(VLOOKUP($H1139,Übersichtsblatt!$N$14:$Q$24,2,FALSE)=0,"",VLOOKUP(H1139,Übersichtsblatt!$N$14:$Q$24,2,FALSE)),"")</f>
        <v/>
      </c>
      <c r="J1139">
        <f t="shared" ca="1" si="105"/>
        <v>0</v>
      </c>
      <c r="K1139">
        <v>12.5</v>
      </c>
    </row>
    <row r="1140" spans="1:11">
      <c r="A1140">
        <f t="shared" ca="1" si="106"/>
        <v>2028</v>
      </c>
      <c r="B1140" s="140">
        <f t="shared" ca="1" si="107"/>
        <v>46793</v>
      </c>
      <c r="C1140" t="str">
        <f ca="1">IFERROR(IF(VLOOKUP($B1140,Übersichtsblatt!$N$64:$Q$68,2,FALSE)=0,"",VLOOKUP($B1140,Übersichtsblatt!$N$64:$Q$68,2,FALSE)),"")</f>
        <v/>
      </c>
      <c r="D1140">
        <f t="shared" ca="1" si="104"/>
        <v>0</v>
      </c>
      <c r="E1140">
        <v>-12.5</v>
      </c>
      <c r="G1140">
        <f t="shared" ca="1" si="108"/>
        <v>2028</v>
      </c>
      <c r="H1140" s="140">
        <f t="shared" ca="1" si="109"/>
        <v>46793</v>
      </c>
      <c r="I1140" t="str">
        <f ca="1">IFERROR(IF(VLOOKUP($H1140,Übersichtsblatt!$N$14:$Q$24,2,FALSE)=0,"",VLOOKUP(H1140,Übersichtsblatt!$N$14:$Q$24,2,FALSE)),"")</f>
        <v/>
      </c>
      <c r="J1140">
        <f t="shared" ca="1" si="105"/>
        <v>0</v>
      </c>
      <c r="K1140">
        <v>12.5</v>
      </c>
    </row>
    <row r="1141" spans="1:11">
      <c r="A1141">
        <f t="shared" ca="1" si="106"/>
        <v>2028</v>
      </c>
      <c r="B1141" s="140">
        <f t="shared" ca="1" si="107"/>
        <v>46794</v>
      </c>
      <c r="C1141" t="str">
        <f ca="1">IFERROR(IF(VLOOKUP($B1141,Übersichtsblatt!$N$64:$Q$68,2,FALSE)=0,"",VLOOKUP($B1141,Übersichtsblatt!$N$64:$Q$68,2,FALSE)),"")</f>
        <v/>
      </c>
      <c r="D1141">
        <f t="shared" ca="1" si="104"/>
        <v>0</v>
      </c>
      <c r="E1141">
        <v>-12.5</v>
      </c>
      <c r="G1141">
        <f t="shared" ca="1" si="108"/>
        <v>2028</v>
      </c>
      <c r="H1141" s="140">
        <f t="shared" ca="1" si="109"/>
        <v>46794</v>
      </c>
      <c r="I1141" t="str">
        <f ca="1">IFERROR(IF(VLOOKUP($H1141,Übersichtsblatt!$N$14:$Q$24,2,FALSE)=0,"",VLOOKUP(H1141,Übersichtsblatt!$N$14:$Q$24,2,FALSE)),"")</f>
        <v/>
      </c>
      <c r="J1141">
        <f t="shared" ca="1" si="105"/>
        <v>0</v>
      </c>
      <c r="K1141">
        <v>12.5</v>
      </c>
    </row>
    <row r="1142" spans="1:11">
      <c r="A1142">
        <f t="shared" ca="1" si="106"/>
        <v>2028</v>
      </c>
      <c r="B1142" s="140">
        <f t="shared" ca="1" si="107"/>
        <v>46795</v>
      </c>
      <c r="C1142" t="str">
        <f ca="1">IFERROR(IF(VLOOKUP($B1142,Übersichtsblatt!$N$64:$Q$68,2,FALSE)=0,"",VLOOKUP($B1142,Übersichtsblatt!$N$64:$Q$68,2,FALSE)),"")</f>
        <v/>
      </c>
      <c r="D1142">
        <f t="shared" ca="1" si="104"/>
        <v>0</v>
      </c>
      <c r="E1142">
        <v>-12.5</v>
      </c>
      <c r="G1142">
        <f t="shared" ca="1" si="108"/>
        <v>2028</v>
      </c>
      <c r="H1142" s="140">
        <f t="shared" ca="1" si="109"/>
        <v>46795</v>
      </c>
      <c r="I1142" t="str">
        <f ca="1">IFERROR(IF(VLOOKUP($H1142,Übersichtsblatt!$N$14:$Q$24,2,FALSE)=0,"",VLOOKUP(H1142,Übersichtsblatt!$N$14:$Q$24,2,FALSE)),"")</f>
        <v/>
      </c>
      <c r="J1142">
        <f t="shared" ca="1" si="105"/>
        <v>0</v>
      </c>
      <c r="K1142">
        <v>12.5</v>
      </c>
    </row>
    <row r="1143" spans="1:11">
      <c r="A1143">
        <f t="shared" ca="1" si="106"/>
        <v>2028</v>
      </c>
      <c r="B1143" s="140">
        <f t="shared" ca="1" si="107"/>
        <v>46796</v>
      </c>
      <c r="C1143" t="str">
        <f ca="1">IFERROR(IF(VLOOKUP($B1143,Übersichtsblatt!$N$64:$Q$68,2,FALSE)=0,"",VLOOKUP($B1143,Übersichtsblatt!$N$64:$Q$68,2,FALSE)),"")</f>
        <v/>
      </c>
      <c r="D1143">
        <f t="shared" ca="1" si="104"/>
        <v>0</v>
      </c>
      <c r="E1143">
        <v>-12.5</v>
      </c>
      <c r="G1143">
        <f t="shared" ca="1" si="108"/>
        <v>2028</v>
      </c>
      <c r="H1143" s="140">
        <f t="shared" ca="1" si="109"/>
        <v>46796</v>
      </c>
      <c r="I1143" t="str">
        <f ca="1">IFERROR(IF(VLOOKUP($H1143,Übersichtsblatt!$N$14:$Q$24,2,FALSE)=0,"",VLOOKUP(H1143,Übersichtsblatt!$N$14:$Q$24,2,FALSE)),"")</f>
        <v/>
      </c>
      <c r="J1143">
        <f t="shared" ca="1" si="105"/>
        <v>0</v>
      </c>
      <c r="K1143">
        <v>12.5</v>
      </c>
    </row>
    <row r="1144" spans="1:11">
      <c r="A1144">
        <f t="shared" ca="1" si="106"/>
        <v>2028</v>
      </c>
      <c r="B1144" s="140">
        <f t="shared" ca="1" si="107"/>
        <v>46797</v>
      </c>
      <c r="C1144" t="str">
        <f ca="1">IFERROR(IF(VLOOKUP($B1144,Übersichtsblatt!$N$64:$Q$68,2,FALSE)=0,"",VLOOKUP($B1144,Übersichtsblatt!$N$64:$Q$68,2,FALSE)),"")</f>
        <v/>
      </c>
      <c r="D1144">
        <f t="shared" ca="1" si="104"/>
        <v>0</v>
      </c>
      <c r="E1144">
        <v>-12.5</v>
      </c>
      <c r="G1144">
        <f t="shared" ca="1" si="108"/>
        <v>2028</v>
      </c>
      <c r="H1144" s="140">
        <f t="shared" ca="1" si="109"/>
        <v>46797</v>
      </c>
      <c r="I1144" t="str">
        <f ca="1">IFERROR(IF(VLOOKUP($H1144,Übersichtsblatt!$N$14:$Q$24,2,FALSE)=0,"",VLOOKUP(H1144,Übersichtsblatt!$N$14:$Q$24,2,FALSE)),"")</f>
        <v/>
      </c>
      <c r="J1144">
        <f t="shared" ca="1" si="105"/>
        <v>0</v>
      </c>
      <c r="K1144">
        <v>12.5</v>
      </c>
    </row>
    <row r="1145" spans="1:11">
      <c r="A1145">
        <f t="shared" ca="1" si="106"/>
        <v>2028</v>
      </c>
      <c r="B1145" s="140">
        <f t="shared" ca="1" si="107"/>
        <v>46798</v>
      </c>
      <c r="C1145" t="str">
        <f ca="1">IFERROR(IF(VLOOKUP($B1145,Übersichtsblatt!$N$64:$Q$68,2,FALSE)=0,"",VLOOKUP($B1145,Übersichtsblatt!$N$64:$Q$68,2,FALSE)),"")</f>
        <v/>
      </c>
      <c r="D1145">
        <f t="shared" ca="1" si="104"/>
        <v>0</v>
      </c>
      <c r="E1145">
        <v>-12.5</v>
      </c>
      <c r="G1145">
        <f t="shared" ca="1" si="108"/>
        <v>2028</v>
      </c>
      <c r="H1145" s="140">
        <f t="shared" ca="1" si="109"/>
        <v>46798</v>
      </c>
      <c r="I1145" t="str">
        <f ca="1">IFERROR(IF(VLOOKUP($H1145,Übersichtsblatt!$N$14:$Q$24,2,FALSE)=0,"",VLOOKUP(H1145,Übersichtsblatt!$N$14:$Q$24,2,FALSE)),"")</f>
        <v/>
      </c>
      <c r="J1145">
        <f t="shared" ca="1" si="105"/>
        <v>0</v>
      </c>
      <c r="K1145">
        <v>12.5</v>
      </c>
    </row>
    <row r="1146" spans="1:11">
      <c r="A1146">
        <f t="shared" ca="1" si="106"/>
        <v>2028</v>
      </c>
      <c r="B1146" s="140">
        <f t="shared" ca="1" si="107"/>
        <v>46799</v>
      </c>
      <c r="C1146" t="str">
        <f ca="1">IFERROR(IF(VLOOKUP($B1146,Übersichtsblatt!$N$64:$Q$68,2,FALSE)=0,"",VLOOKUP($B1146,Übersichtsblatt!$N$64:$Q$68,2,FALSE)),"")</f>
        <v/>
      </c>
      <c r="D1146">
        <f t="shared" ca="1" si="104"/>
        <v>0</v>
      </c>
      <c r="E1146">
        <v>-12.5</v>
      </c>
      <c r="G1146">
        <f t="shared" ca="1" si="108"/>
        <v>2028</v>
      </c>
      <c r="H1146" s="140">
        <f t="shared" ca="1" si="109"/>
        <v>46799</v>
      </c>
      <c r="I1146" t="str">
        <f ca="1">IFERROR(IF(VLOOKUP($H1146,Übersichtsblatt!$N$14:$Q$24,2,FALSE)=0,"",VLOOKUP(H1146,Übersichtsblatt!$N$14:$Q$24,2,FALSE)),"")</f>
        <v/>
      </c>
      <c r="J1146">
        <f t="shared" ca="1" si="105"/>
        <v>0</v>
      </c>
      <c r="K1146">
        <v>12.5</v>
      </c>
    </row>
    <row r="1147" spans="1:11">
      <c r="A1147">
        <f t="shared" ca="1" si="106"/>
        <v>2028</v>
      </c>
      <c r="B1147" s="140">
        <f t="shared" ca="1" si="107"/>
        <v>46800</v>
      </c>
      <c r="C1147" t="str">
        <f ca="1">IFERROR(IF(VLOOKUP($B1147,Übersichtsblatt!$N$64:$Q$68,2,FALSE)=0,"",VLOOKUP($B1147,Übersichtsblatt!$N$64:$Q$68,2,FALSE)),"")</f>
        <v/>
      </c>
      <c r="D1147">
        <f t="shared" ca="1" si="104"/>
        <v>0</v>
      </c>
      <c r="E1147">
        <v>-12.5</v>
      </c>
      <c r="G1147">
        <f t="shared" ca="1" si="108"/>
        <v>2028</v>
      </c>
      <c r="H1147" s="140">
        <f t="shared" ca="1" si="109"/>
        <v>46800</v>
      </c>
      <c r="I1147" t="str">
        <f ca="1">IFERROR(IF(VLOOKUP($H1147,Übersichtsblatt!$N$14:$Q$24,2,FALSE)=0,"",VLOOKUP(H1147,Übersichtsblatt!$N$14:$Q$24,2,FALSE)),"")</f>
        <v/>
      </c>
      <c r="J1147">
        <f t="shared" ca="1" si="105"/>
        <v>0</v>
      </c>
      <c r="K1147">
        <v>12.5</v>
      </c>
    </row>
    <row r="1148" spans="1:11">
      <c r="A1148">
        <f t="shared" ca="1" si="106"/>
        <v>2028</v>
      </c>
      <c r="B1148" s="140">
        <f t="shared" ca="1" si="107"/>
        <v>46801</v>
      </c>
      <c r="C1148" t="str">
        <f ca="1">IFERROR(IF(VLOOKUP($B1148,Übersichtsblatt!$N$64:$Q$68,2,FALSE)=0,"",VLOOKUP($B1148,Übersichtsblatt!$N$64:$Q$68,2,FALSE)),"")</f>
        <v/>
      </c>
      <c r="D1148">
        <f t="shared" ca="1" si="104"/>
        <v>0</v>
      </c>
      <c r="E1148">
        <v>-12.5</v>
      </c>
      <c r="G1148">
        <f t="shared" ca="1" si="108"/>
        <v>2028</v>
      </c>
      <c r="H1148" s="140">
        <f t="shared" ca="1" si="109"/>
        <v>46801</v>
      </c>
      <c r="I1148" t="str">
        <f ca="1">IFERROR(IF(VLOOKUP($H1148,Übersichtsblatt!$N$14:$Q$24,2,FALSE)=0,"",VLOOKUP(H1148,Übersichtsblatt!$N$14:$Q$24,2,FALSE)),"")</f>
        <v/>
      </c>
      <c r="J1148">
        <f t="shared" ca="1" si="105"/>
        <v>0</v>
      </c>
      <c r="K1148">
        <v>12.5</v>
      </c>
    </row>
    <row r="1149" spans="1:11">
      <c r="A1149">
        <f t="shared" ca="1" si="106"/>
        <v>2028</v>
      </c>
      <c r="B1149" s="140">
        <f t="shared" ca="1" si="107"/>
        <v>46802</v>
      </c>
      <c r="C1149" t="str">
        <f ca="1">IFERROR(IF(VLOOKUP($B1149,Übersichtsblatt!$N$64:$Q$68,2,FALSE)=0,"",VLOOKUP($B1149,Übersichtsblatt!$N$64:$Q$68,2,FALSE)),"")</f>
        <v/>
      </c>
      <c r="D1149">
        <f t="shared" ca="1" si="104"/>
        <v>0</v>
      </c>
      <c r="E1149">
        <v>-12.5</v>
      </c>
      <c r="G1149">
        <f t="shared" ca="1" si="108"/>
        <v>2028</v>
      </c>
      <c r="H1149" s="140">
        <f t="shared" ca="1" si="109"/>
        <v>46802</v>
      </c>
      <c r="I1149" t="str">
        <f ca="1">IFERROR(IF(VLOOKUP($H1149,Übersichtsblatt!$N$14:$Q$24,2,FALSE)=0,"",VLOOKUP(H1149,Übersichtsblatt!$N$14:$Q$24,2,FALSE)),"")</f>
        <v/>
      </c>
      <c r="J1149">
        <f t="shared" ca="1" si="105"/>
        <v>0</v>
      </c>
      <c r="K1149">
        <v>12.5</v>
      </c>
    </row>
    <row r="1150" spans="1:11">
      <c r="A1150">
        <f t="shared" ca="1" si="106"/>
        <v>2028</v>
      </c>
      <c r="B1150" s="140">
        <f t="shared" ca="1" si="107"/>
        <v>46803</v>
      </c>
      <c r="C1150" t="str">
        <f ca="1">IFERROR(IF(VLOOKUP($B1150,Übersichtsblatt!$N$64:$Q$68,2,FALSE)=0,"",VLOOKUP($B1150,Übersichtsblatt!$N$64:$Q$68,2,FALSE)),"")</f>
        <v/>
      </c>
      <c r="D1150">
        <f t="shared" ca="1" si="104"/>
        <v>0</v>
      </c>
      <c r="E1150">
        <v>-12.5</v>
      </c>
      <c r="G1150">
        <f t="shared" ca="1" si="108"/>
        <v>2028</v>
      </c>
      <c r="H1150" s="140">
        <f t="shared" ca="1" si="109"/>
        <v>46803</v>
      </c>
      <c r="I1150" t="str">
        <f ca="1">IFERROR(IF(VLOOKUP($H1150,Übersichtsblatt!$N$14:$Q$24,2,FALSE)=0,"",VLOOKUP(H1150,Übersichtsblatt!$N$14:$Q$24,2,FALSE)),"")</f>
        <v/>
      </c>
      <c r="J1150">
        <f t="shared" ca="1" si="105"/>
        <v>0</v>
      </c>
      <c r="K1150">
        <v>12.5</v>
      </c>
    </row>
    <row r="1151" spans="1:11">
      <c r="A1151">
        <f t="shared" ca="1" si="106"/>
        <v>2028</v>
      </c>
      <c r="B1151" s="140">
        <f t="shared" ca="1" si="107"/>
        <v>46804</v>
      </c>
      <c r="C1151" t="str">
        <f ca="1">IFERROR(IF(VLOOKUP($B1151,Übersichtsblatt!$N$64:$Q$68,2,FALSE)=0,"",VLOOKUP($B1151,Übersichtsblatt!$N$64:$Q$68,2,FALSE)),"")</f>
        <v/>
      </c>
      <c r="D1151">
        <f t="shared" ca="1" si="104"/>
        <v>0</v>
      </c>
      <c r="E1151">
        <v>-12.5</v>
      </c>
      <c r="G1151">
        <f t="shared" ca="1" si="108"/>
        <v>2028</v>
      </c>
      <c r="H1151" s="140">
        <f t="shared" ca="1" si="109"/>
        <v>46804</v>
      </c>
      <c r="I1151" t="str">
        <f ca="1">IFERROR(IF(VLOOKUP($H1151,Übersichtsblatt!$N$14:$Q$24,2,FALSE)=0,"",VLOOKUP(H1151,Übersichtsblatt!$N$14:$Q$24,2,FALSE)),"")</f>
        <v/>
      </c>
      <c r="J1151">
        <f t="shared" ca="1" si="105"/>
        <v>0</v>
      </c>
      <c r="K1151">
        <v>12.5</v>
      </c>
    </row>
    <row r="1152" spans="1:11">
      <c r="A1152">
        <f t="shared" ca="1" si="106"/>
        <v>2028</v>
      </c>
      <c r="B1152" s="140">
        <f t="shared" ca="1" si="107"/>
        <v>46805</v>
      </c>
      <c r="C1152" t="str">
        <f ca="1">IFERROR(IF(VLOOKUP($B1152,Übersichtsblatt!$N$64:$Q$68,2,FALSE)=0,"",VLOOKUP($B1152,Übersichtsblatt!$N$64:$Q$68,2,FALSE)),"")</f>
        <v/>
      </c>
      <c r="D1152">
        <f t="shared" ca="1" si="104"/>
        <v>0</v>
      </c>
      <c r="E1152">
        <v>-12.5</v>
      </c>
      <c r="G1152">
        <f t="shared" ca="1" si="108"/>
        <v>2028</v>
      </c>
      <c r="H1152" s="140">
        <f t="shared" ca="1" si="109"/>
        <v>46805</v>
      </c>
      <c r="I1152" t="str">
        <f ca="1">IFERROR(IF(VLOOKUP($H1152,Übersichtsblatt!$N$14:$Q$24,2,FALSE)=0,"",VLOOKUP(H1152,Übersichtsblatt!$N$14:$Q$24,2,FALSE)),"")</f>
        <v/>
      </c>
      <c r="J1152">
        <f t="shared" ca="1" si="105"/>
        <v>0</v>
      </c>
      <c r="K1152">
        <v>12.5</v>
      </c>
    </row>
    <row r="1153" spans="1:11">
      <c r="A1153">
        <f t="shared" ca="1" si="106"/>
        <v>2028</v>
      </c>
      <c r="B1153" s="140">
        <f t="shared" ca="1" si="107"/>
        <v>46806</v>
      </c>
      <c r="C1153" t="str">
        <f ca="1">IFERROR(IF(VLOOKUP($B1153,Übersichtsblatt!$N$64:$Q$68,2,FALSE)=0,"",VLOOKUP($B1153,Übersichtsblatt!$N$64:$Q$68,2,FALSE)),"")</f>
        <v/>
      </c>
      <c r="D1153">
        <f t="shared" ca="1" si="104"/>
        <v>0</v>
      </c>
      <c r="E1153">
        <v>-12.5</v>
      </c>
      <c r="G1153">
        <f t="shared" ca="1" si="108"/>
        <v>2028</v>
      </c>
      <c r="H1153" s="140">
        <f t="shared" ca="1" si="109"/>
        <v>46806</v>
      </c>
      <c r="I1153" t="str">
        <f ca="1">IFERROR(IF(VLOOKUP($H1153,Übersichtsblatt!$N$14:$Q$24,2,FALSE)=0,"",VLOOKUP(H1153,Übersichtsblatt!$N$14:$Q$24,2,FALSE)),"")</f>
        <v/>
      </c>
      <c r="J1153">
        <f t="shared" ca="1" si="105"/>
        <v>0</v>
      </c>
      <c r="K1153">
        <v>12.5</v>
      </c>
    </row>
    <row r="1154" spans="1:11">
      <c r="A1154">
        <f t="shared" ca="1" si="106"/>
        <v>2028</v>
      </c>
      <c r="B1154" s="140">
        <f t="shared" ca="1" si="107"/>
        <v>46807</v>
      </c>
      <c r="C1154" t="str">
        <f ca="1">IFERROR(IF(VLOOKUP($B1154,Übersichtsblatt!$N$64:$Q$68,2,FALSE)=0,"",VLOOKUP($B1154,Übersichtsblatt!$N$64:$Q$68,2,FALSE)),"")</f>
        <v/>
      </c>
      <c r="D1154">
        <f t="shared" ca="1" si="104"/>
        <v>0</v>
      </c>
      <c r="E1154">
        <v>-12.5</v>
      </c>
      <c r="G1154">
        <f t="shared" ca="1" si="108"/>
        <v>2028</v>
      </c>
      <c r="H1154" s="140">
        <f t="shared" ca="1" si="109"/>
        <v>46807</v>
      </c>
      <c r="I1154" t="str">
        <f ca="1">IFERROR(IF(VLOOKUP($H1154,Übersichtsblatt!$N$14:$Q$24,2,FALSE)=0,"",VLOOKUP(H1154,Übersichtsblatt!$N$14:$Q$24,2,FALSE)),"")</f>
        <v/>
      </c>
      <c r="J1154">
        <f t="shared" ca="1" si="105"/>
        <v>0</v>
      </c>
      <c r="K1154">
        <v>12.5</v>
      </c>
    </row>
    <row r="1155" spans="1:11">
      <c r="A1155">
        <f t="shared" ca="1" si="106"/>
        <v>2028</v>
      </c>
      <c r="B1155" s="140">
        <f t="shared" ca="1" si="107"/>
        <v>46808</v>
      </c>
      <c r="C1155" t="str">
        <f ca="1">IFERROR(IF(VLOOKUP($B1155,Übersichtsblatt!$N$64:$Q$68,2,FALSE)=0,"",VLOOKUP($B1155,Übersichtsblatt!$N$64:$Q$68,2,FALSE)),"")</f>
        <v/>
      </c>
      <c r="D1155">
        <f t="shared" ca="1" si="104"/>
        <v>0</v>
      </c>
      <c r="E1155">
        <v>-12.5</v>
      </c>
      <c r="G1155">
        <f t="shared" ca="1" si="108"/>
        <v>2028</v>
      </c>
      <c r="H1155" s="140">
        <f t="shared" ca="1" si="109"/>
        <v>46808</v>
      </c>
      <c r="I1155" t="str">
        <f ca="1">IFERROR(IF(VLOOKUP($H1155,Übersichtsblatt!$N$14:$Q$24,2,FALSE)=0,"",VLOOKUP(H1155,Übersichtsblatt!$N$14:$Q$24,2,FALSE)),"")</f>
        <v/>
      </c>
      <c r="J1155">
        <f t="shared" ca="1" si="105"/>
        <v>0</v>
      </c>
      <c r="K1155">
        <v>12.5</v>
      </c>
    </row>
    <row r="1156" spans="1:11">
      <c r="A1156">
        <f t="shared" ca="1" si="106"/>
        <v>2028</v>
      </c>
      <c r="B1156" s="140">
        <f t="shared" ca="1" si="107"/>
        <v>46809</v>
      </c>
      <c r="C1156" t="str">
        <f ca="1">IFERROR(IF(VLOOKUP($B1156,Übersichtsblatt!$N$64:$Q$68,2,FALSE)=0,"",VLOOKUP($B1156,Übersichtsblatt!$N$64:$Q$68,2,FALSE)),"")</f>
        <v/>
      </c>
      <c r="D1156">
        <f t="shared" ca="1" si="104"/>
        <v>0</v>
      </c>
      <c r="E1156">
        <v>-12.5</v>
      </c>
      <c r="G1156">
        <f t="shared" ca="1" si="108"/>
        <v>2028</v>
      </c>
      <c r="H1156" s="140">
        <f t="shared" ca="1" si="109"/>
        <v>46809</v>
      </c>
      <c r="I1156" t="str">
        <f ca="1">IFERROR(IF(VLOOKUP($H1156,Übersichtsblatt!$N$14:$Q$24,2,FALSE)=0,"",VLOOKUP(H1156,Übersichtsblatt!$N$14:$Q$24,2,FALSE)),"")</f>
        <v/>
      </c>
      <c r="J1156">
        <f t="shared" ca="1" si="105"/>
        <v>0</v>
      </c>
      <c r="K1156">
        <v>12.5</v>
      </c>
    </row>
    <row r="1157" spans="1:11">
      <c r="A1157">
        <f t="shared" ca="1" si="106"/>
        <v>2028</v>
      </c>
      <c r="B1157" s="140">
        <f t="shared" ca="1" si="107"/>
        <v>46810</v>
      </c>
      <c r="C1157" t="str">
        <f ca="1">IFERROR(IF(VLOOKUP($B1157,Übersichtsblatt!$N$64:$Q$68,2,FALSE)=0,"",VLOOKUP($B1157,Übersichtsblatt!$N$64:$Q$68,2,FALSE)),"")</f>
        <v/>
      </c>
      <c r="D1157">
        <f t="shared" ca="1" si="104"/>
        <v>0</v>
      </c>
      <c r="E1157">
        <v>-12.5</v>
      </c>
      <c r="G1157">
        <f t="shared" ca="1" si="108"/>
        <v>2028</v>
      </c>
      <c r="H1157" s="140">
        <f t="shared" ca="1" si="109"/>
        <v>46810</v>
      </c>
      <c r="I1157" t="str">
        <f ca="1">IFERROR(IF(VLOOKUP($H1157,Übersichtsblatt!$N$14:$Q$24,2,FALSE)=0,"",VLOOKUP(H1157,Übersichtsblatt!$N$14:$Q$24,2,FALSE)),"")</f>
        <v/>
      </c>
      <c r="J1157">
        <f t="shared" ca="1" si="105"/>
        <v>0</v>
      </c>
      <c r="K1157">
        <v>12.5</v>
      </c>
    </row>
    <row r="1158" spans="1:11">
      <c r="A1158">
        <f t="shared" ca="1" si="106"/>
        <v>2028</v>
      </c>
      <c r="B1158" s="140">
        <f t="shared" ca="1" si="107"/>
        <v>46811</v>
      </c>
      <c r="C1158" t="str">
        <f ca="1">IFERROR(IF(VLOOKUP($B1158,Übersichtsblatt!$N$64:$Q$68,2,FALSE)=0,"",VLOOKUP($B1158,Übersichtsblatt!$N$64:$Q$68,2,FALSE)),"")</f>
        <v/>
      </c>
      <c r="D1158">
        <f t="shared" ref="D1158:D1221" ca="1" si="110">IF($C1158="",0,$E1158)</f>
        <v>0</v>
      </c>
      <c r="E1158">
        <v>-12.5</v>
      </c>
      <c r="G1158">
        <f t="shared" ca="1" si="108"/>
        <v>2028</v>
      </c>
      <c r="H1158" s="140">
        <f t="shared" ca="1" si="109"/>
        <v>46811</v>
      </c>
      <c r="I1158" t="str">
        <f ca="1">IFERROR(IF(VLOOKUP($H1158,Übersichtsblatt!$N$14:$Q$24,2,FALSE)=0,"",VLOOKUP(H1158,Übersichtsblatt!$N$14:$Q$24,2,FALSE)),"")</f>
        <v/>
      </c>
      <c r="J1158">
        <f t="shared" ref="J1158:J1221" ca="1" si="111">IF($I1158="",0,$K1158)</f>
        <v>0</v>
      </c>
      <c r="K1158">
        <v>12.5</v>
      </c>
    </row>
    <row r="1159" spans="1:11">
      <c r="A1159">
        <f t="shared" ref="A1159:A1222" ca="1" si="112">YEAR(B1159)</f>
        <v>2028</v>
      </c>
      <c r="B1159" s="140">
        <f t="shared" ref="B1159:B1222" ca="1" si="113">B1158+1</f>
        <v>46812</v>
      </c>
      <c r="C1159" t="str">
        <f ca="1">IFERROR(IF(VLOOKUP($B1159,Übersichtsblatt!$N$64:$Q$68,2,FALSE)=0,"",VLOOKUP($B1159,Übersichtsblatt!$N$64:$Q$68,2,FALSE)),"")</f>
        <v/>
      </c>
      <c r="D1159">
        <f t="shared" ca="1" si="110"/>
        <v>0</v>
      </c>
      <c r="E1159">
        <v>-6.5</v>
      </c>
      <c r="G1159">
        <f t="shared" ref="G1159:G1222" ca="1" si="114">YEAR(H1159)</f>
        <v>2028</v>
      </c>
      <c r="H1159" s="140">
        <f t="shared" ref="H1159:H1222" ca="1" si="115">H1158+1</f>
        <v>46812</v>
      </c>
      <c r="I1159" t="str">
        <f ca="1">IFERROR(IF(VLOOKUP($H1159,Übersichtsblatt!$N$14:$Q$24,2,FALSE)=0,"",VLOOKUP(H1159,Übersichtsblatt!$N$14:$Q$24,2,FALSE)),"")</f>
        <v/>
      </c>
      <c r="J1159">
        <f t="shared" ca="1" si="111"/>
        <v>0</v>
      </c>
      <c r="K1159">
        <v>6.5</v>
      </c>
    </row>
    <row r="1160" spans="1:11">
      <c r="A1160">
        <f t="shared" ca="1" si="112"/>
        <v>2028</v>
      </c>
      <c r="B1160" s="140">
        <f ca="1">DATE(A1159,3,1)</f>
        <v>46813</v>
      </c>
      <c r="C1160" t="str">
        <f ca="1">IFERROR(IF(VLOOKUP($B1160,Übersichtsblatt!$N$64:$Q$68,2,FALSE)=0,"",VLOOKUP($B1160,Übersichtsblatt!$N$64:$Q$68,2,FALSE)),"")</f>
        <v/>
      </c>
      <c r="D1160">
        <f t="shared" ca="1" si="110"/>
        <v>0</v>
      </c>
      <c r="E1160">
        <v>-6.5</v>
      </c>
      <c r="G1160">
        <f t="shared" ca="1" si="114"/>
        <v>2028</v>
      </c>
      <c r="H1160" s="140">
        <f ca="1">DATE(G1159,3,1)</f>
        <v>46813</v>
      </c>
      <c r="I1160" t="str">
        <f ca="1">IFERROR(IF(VLOOKUP($H1160,Übersichtsblatt!$N$14:$Q$24,2,FALSE)=0,"",VLOOKUP(H1160,Übersichtsblatt!$N$14:$Q$24,2,FALSE)),"")</f>
        <v/>
      </c>
      <c r="J1160">
        <f t="shared" ca="1" si="111"/>
        <v>0</v>
      </c>
      <c r="K1160">
        <v>6.5</v>
      </c>
    </row>
    <row r="1161" spans="1:11">
      <c r="A1161">
        <f t="shared" ca="1" si="112"/>
        <v>2028</v>
      </c>
      <c r="B1161" s="140">
        <f t="shared" ca="1" si="113"/>
        <v>46814</v>
      </c>
      <c r="C1161" t="str">
        <f ca="1">IFERROR(IF(VLOOKUP($B1161,Übersichtsblatt!$N$64:$Q$68,2,FALSE)=0,"",VLOOKUP($B1161,Übersichtsblatt!$N$64:$Q$68,2,FALSE)),"")</f>
        <v/>
      </c>
      <c r="D1161">
        <f t="shared" ca="1" si="110"/>
        <v>0</v>
      </c>
      <c r="E1161">
        <v>-6.5</v>
      </c>
      <c r="G1161">
        <f t="shared" ca="1" si="114"/>
        <v>2028</v>
      </c>
      <c r="H1161" s="140">
        <f t="shared" ca="1" si="115"/>
        <v>46814</v>
      </c>
      <c r="I1161" t="str">
        <f ca="1">IFERROR(IF(VLOOKUP($H1161,Übersichtsblatt!$N$14:$Q$24,2,FALSE)=0,"",VLOOKUP(H1161,Übersichtsblatt!$N$14:$Q$24,2,FALSE)),"")</f>
        <v/>
      </c>
      <c r="J1161">
        <f t="shared" ca="1" si="111"/>
        <v>0</v>
      </c>
      <c r="K1161">
        <v>6.5</v>
      </c>
    </row>
    <row r="1162" spans="1:11">
      <c r="A1162">
        <f t="shared" ca="1" si="112"/>
        <v>2028</v>
      </c>
      <c r="B1162" s="140">
        <f t="shared" ca="1" si="113"/>
        <v>46815</v>
      </c>
      <c r="C1162" t="str">
        <f ca="1">IFERROR(IF(VLOOKUP($B1162,Übersichtsblatt!$N$64:$Q$68,2,FALSE)=0,"",VLOOKUP($B1162,Übersichtsblatt!$N$64:$Q$68,2,FALSE)),"")</f>
        <v/>
      </c>
      <c r="D1162">
        <f t="shared" ca="1" si="110"/>
        <v>0</v>
      </c>
      <c r="E1162">
        <v>-6.5</v>
      </c>
      <c r="G1162">
        <f t="shared" ca="1" si="114"/>
        <v>2028</v>
      </c>
      <c r="H1162" s="140">
        <f t="shared" ca="1" si="115"/>
        <v>46815</v>
      </c>
      <c r="I1162" t="str">
        <f ca="1">IFERROR(IF(VLOOKUP($H1162,Übersichtsblatt!$N$14:$Q$24,2,FALSE)=0,"",VLOOKUP(H1162,Übersichtsblatt!$N$14:$Q$24,2,FALSE)),"")</f>
        <v/>
      </c>
      <c r="J1162">
        <f t="shared" ca="1" si="111"/>
        <v>0</v>
      </c>
      <c r="K1162">
        <v>6.5</v>
      </c>
    </row>
    <row r="1163" spans="1:11">
      <c r="A1163">
        <f t="shared" ca="1" si="112"/>
        <v>2028</v>
      </c>
      <c r="B1163" s="140">
        <f t="shared" ca="1" si="113"/>
        <v>46816</v>
      </c>
      <c r="C1163" t="str">
        <f ca="1">IFERROR(IF(VLOOKUP($B1163,Übersichtsblatt!$N$64:$Q$68,2,FALSE)=0,"",VLOOKUP($B1163,Übersichtsblatt!$N$64:$Q$68,2,FALSE)),"")</f>
        <v/>
      </c>
      <c r="D1163">
        <f t="shared" ca="1" si="110"/>
        <v>0</v>
      </c>
      <c r="E1163">
        <v>-6.5</v>
      </c>
      <c r="G1163">
        <f t="shared" ca="1" si="114"/>
        <v>2028</v>
      </c>
      <c r="H1163" s="140">
        <f t="shared" ca="1" si="115"/>
        <v>46816</v>
      </c>
      <c r="I1163" t="str">
        <f ca="1">IFERROR(IF(VLOOKUP($H1163,Übersichtsblatt!$N$14:$Q$24,2,FALSE)=0,"",VLOOKUP(H1163,Übersichtsblatt!$N$14:$Q$24,2,FALSE)),"")</f>
        <v/>
      </c>
      <c r="J1163">
        <f t="shared" ca="1" si="111"/>
        <v>0</v>
      </c>
      <c r="K1163">
        <v>6.5</v>
      </c>
    </row>
    <row r="1164" spans="1:11">
      <c r="A1164">
        <f t="shared" ca="1" si="112"/>
        <v>2028</v>
      </c>
      <c r="B1164" s="140">
        <f t="shared" ca="1" si="113"/>
        <v>46817</v>
      </c>
      <c r="C1164" t="str">
        <f ca="1">IFERROR(IF(VLOOKUP($B1164,Übersichtsblatt!$N$64:$Q$68,2,FALSE)=0,"",VLOOKUP($B1164,Übersichtsblatt!$N$64:$Q$68,2,FALSE)),"")</f>
        <v/>
      </c>
      <c r="D1164">
        <f t="shared" ca="1" si="110"/>
        <v>0</v>
      </c>
      <c r="E1164">
        <v>-6.5</v>
      </c>
      <c r="G1164">
        <f t="shared" ca="1" si="114"/>
        <v>2028</v>
      </c>
      <c r="H1164" s="140">
        <f t="shared" ca="1" si="115"/>
        <v>46817</v>
      </c>
      <c r="I1164" t="str">
        <f ca="1">IFERROR(IF(VLOOKUP($H1164,Übersichtsblatt!$N$14:$Q$24,2,FALSE)=0,"",VLOOKUP(H1164,Übersichtsblatt!$N$14:$Q$24,2,FALSE)),"")</f>
        <v/>
      </c>
      <c r="J1164">
        <f t="shared" ca="1" si="111"/>
        <v>0</v>
      </c>
      <c r="K1164">
        <v>6.5</v>
      </c>
    </row>
    <row r="1165" spans="1:11">
      <c r="A1165">
        <f t="shared" ca="1" si="112"/>
        <v>2028</v>
      </c>
      <c r="B1165" s="140">
        <f t="shared" ca="1" si="113"/>
        <v>46818</v>
      </c>
      <c r="C1165" t="str">
        <f ca="1">IFERROR(IF(VLOOKUP($B1165,Übersichtsblatt!$N$64:$Q$68,2,FALSE)=0,"",VLOOKUP($B1165,Übersichtsblatt!$N$64:$Q$68,2,FALSE)),"")</f>
        <v/>
      </c>
      <c r="D1165">
        <f t="shared" ca="1" si="110"/>
        <v>0</v>
      </c>
      <c r="E1165">
        <v>-6.5</v>
      </c>
      <c r="G1165">
        <f t="shared" ca="1" si="114"/>
        <v>2028</v>
      </c>
      <c r="H1165" s="140">
        <f t="shared" ca="1" si="115"/>
        <v>46818</v>
      </c>
      <c r="I1165" t="str">
        <f ca="1">IFERROR(IF(VLOOKUP($H1165,Übersichtsblatt!$N$14:$Q$24,2,FALSE)=0,"",VLOOKUP(H1165,Übersichtsblatt!$N$14:$Q$24,2,FALSE)),"")</f>
        <v/>
      </c>
      <c r="J1165">
        <f t="shared" ca="1" si="111"/>
        <v>0</v>
      </c>
      <c r="K1165">
        <v>6.5</v>
      </c>
    </row>
    <row r="1166" spans="1:11">
      <c r="A1166">
        <f t="shared" ca="1" si="112"/>
        <v>2028</v>
      </c>
      <c r="B1166" s="140">
        <f t="shared" ca="1" si="113"/>
        <v>46819</v>
      </c>
      <c r="C1166" t="str">
        <f ca="1">IFERROR(IF(VLOOKUP($B1166,Übersichtsblatt!$N$64:$Q$68,2,FALSE)=0,"",VLOOKUP($B1166,Übersichtsblatt!$N$64:$Q$68,2,FALSE)),"")</f>
        <v/>
      </c>
      <c r="D1166">
        <f t="shared" ca="1" si="110"/>
        <v>0</v>
      </c>
      <c r="E1166">
        <v>-6.5</v>
      </c>
      <c r="G1166">
        <f t="shared" ca="1" si="114"/>
        <v>2028</v>
      </c>
      <c r="H1166" s="140">
        <f t="shared" ca="1" si="115"/>
        <v>46819</v>
      </c>
      <c r="I1166" t="str">
        <f ca="1">IFERROR(IF(VLOOKUP($H1166,Übersichtsblatt!$N$14:$Q$24,2,FALSE)=0,"",VLOOKUP(H1166,Übersichtsblatt!$N$14:$Q$24,2,FALSE)),"")</f>
        <v/>
      </c>
      <c r="J1166">
        <f t="shared" ca="1" si="111"/>
        <v>0</v>
      </c>
      <c r="K1166">
        <v>6.5</v>
      </c>
    </row>
    <row r="1167" spans="1:11">
      <c r="A1167">
        <f t="shared" ca="1" si="112"/>
        <v>2028</v>
      </c>
      <c r="B1167" s="140">
        <f t="shared" ca="1" si="113"/>
        <v>46820</v>
      </c>
      <c r="C1167" t="str">
        <f ca="1">IFERROR(IF(VLOOKUP($B1167,Übersichtsblatt!$N$64:$Q$68,2,FALSE)=0,"",VLOOKUP($B1167,Übersichtsblatt!$N$64:$Q$68,2,FALSE)),"")</f>
        <v/>
      </c>
      <c r="D1167">
        <f t="shared" ca="1" si="110"/>
        <v>0</v>
      </c>
      <c r="E1167">
        <v>-6.5</v>
      </c>
      <c r="G1167">
        <f t="shared" ca="1" si="114"/>
        <v>2028</v>
      </c>
      <c r="H1167" s="140">
        <f t="shared" ca="1" si="115"/>
        <v>46820</v>
      </c>
      <c r="I1167" t="str">
        <f ca="1">IFERROR(IF(VLOOKUP($H1167,Übersichtsblatt!$N$14:$Q$24,2,FALSE)=0,"",VLOOKUP(H1167,Übersichtsblatt!$N$14:$Q$24,2,FALSE)),"")</f>
        <v/>
      </c>
      <c r="J1167">
        <f t="shared" ca="1" si="111"/>
        <v>0</v>
      </c>
      <c r="K1167">
        <v>6.5</v>
      </c>
    </row>
    <row r="1168" spans="1:11">
      <c r="A1168">
        <f t="shared" ca="1" si="112"/>
        <v>2028</v>
      </c>
      <c r="B1168" s="140">
        <f t="shared" ca="1" si="113"/>
        <v>46821</v>
      </c>
      <c r="C1168" t="str">
        <f ca="1">IFERROR(IF(VLOOKUP($B1168,Übersichtsblatt!$N$64:$Q$68,2,FALSE)=0,"",VLOOKUP($B1168,Übersichtsblatt!$N$64:$Q$68,2,FALSE)),"")</f>
        <v/>
      </c>
      <c r="D1168">
        <f t="shared" ca="1" si="110"/>
        <v>0</v>
      </c>
      <c r="E1168">
        <v>-6.5</v>
      </c>
      <c r="G1168">
        <f t="shared" ca="1" si="114"/>
        <v>2028</v>
      </c>
      <c r="H1168" s="140">
        <f t="shared" ca="1" si="115"/>
        <v>46821</v>
      </c>
      <c r="I1168" t="str">
        <f ca="1">IFERROR(IF(VLOOKUP($H1168,Übersichtsblatt!$N$14:$Q$24,2,FALSE)=0,"",VLOOKUP(H1168,Übersichtsblatt!$N$14:$Q$24,2,FALSE)),"")</f>
        <v/>
      </c>
      <c r="J1168">
        <f t="shared" ca="1" si="111"/>
        <v>0</v>
      </c>
      <c r="K1168">
        <v>6.5</v>
      </c>
    </row>
    <row r="1169" spans="1:11">
      <c r="A1169">
        <f t="shared" ca="1" si="112"/>
        <v>2028</v>
      </c>
      <c r="B1169" s="140">
        <f t="shared" ca="1" si="113"/>
        <v>46822</v>
      </c>
      <c r="C1169" t="str">
        <f ca="1">IFERROR(IF(VLOOKUP($B1169,Übersichtsblatt!$N$64:$Q$68,2,FALSE)=0,"",VLOOKUP($B1169,Übersichtsblatt!$N$64:$Q$68,2,FALSE)),"")</f>
        <v/>
      </c>
      <c r="D1169">
        <f t="shared" ca="1" si="110"/>
        <v>0</v>
      </c>
      <c r="E1169">
        <v>-6.5</v>
      </c>
      <c r="G1169">
        <f t="shared" ca="1" si="114"/>
        <v>2028</v>
      </c>
      <c r="H1169" s="140">
        <f t="shared" ca="1" si="115"/>
        <v>46822</v>
      </c>
      <c r="I1169" t="str">
        <f ca="1">IFERROR(IF(VLOOKUP($H1169,Übersichtsblatt!$N$14:$Q$24,2,FALSE)=0,"",VLOOKUP(H1169,Übersichtsblatt!$N$14:$Q$24,2,FALSE)),"")</f>
        <v/>
      </c>
      <c r="J1169">
        <f t="shared" ca="1" si="111"/>
        <v>0</v>
      </c>
      <c r="K1169">
        <v>6.5</v>
      </c>
    </row>
    <row r="1170" spans="1:11">
      <c r="A1170">
        <f t="shared" ca="1" si="112"/>
        <v>2028</v>
      </c>
      <c r="B1170" s="140">
        <f t="shared" ca="1" si="113"/>
        <v>46823</v>
      </c>
      <c r="C1170" t="str">
        <f ca="1">IFERROR(IF(VLOOKUP($B1170,Übersichtsblatt!$N$64:$Q$68,2,FALSE)=0,"",VLOOKUP($B1170,Übersichtsblatt!$N$64:$Q$68,2,FALSE)),"")</f>
        <v/>
      </c>
      <c r="D1170">
        <f t="shared" ca="1" si="110"/>
        <v>0</v>
      </c>
      <c r="E1170">
        <v>-6.5</v>
      </c>
      <c r="G1170">
        <f t="shared" ca="1" si="114"/>
        <v>2028</v>
      </c>
      <c r="H1170" s="140">
        <f t="shared" ca="1" si="115"/>
        <v>46823</v>
      </c>
      <c r="I1170" t="str">
        <f ca="1">IFERROR(IF(VLOOKUP($H1170,Übersichtsblatt!$N$14:$Q$24,2,FALSE)=0,"",VLOOKUP(H1170,Übersichtsblatt!$N$14:$Q$24,2,FALSE)),"")</f>
        <v/>
      </c>
      <c r="J1170">
        <f t="shared" ca="1" si="111"/>
        <v>0</v>
      </c>
      <c r="K1170">
        <v>6.5</v>
      </c>
    </row>
    <row r="1171" spans="1:11">
      <c r="A1171">
        <f t="shared" ca="1" si="112"/>
        <v>2028</v>
      </c>
      <c r="B1171" s="140">
        <f t="shared" ca="1" si="113"/>
        <v>46824</v>
      </c>
      <c r="C1171" t="str">
        <f ca="1">IFERROR(IF(VLOOKUP($B1171,Übersichtsblatt!$N$64:$Q$68,2,FALSE)=0,"",VLOOKUP($B1171,Übersichtsblatt!$N$64:$Q$68,2,FALSE)),"")</f>
        <v/>
      </c>
      <c r="D1171">
        <f t="shared" ca="1" si="110"/>
        <v>0</v>
      </c>
      <c r="E1171">
        <v>-6.5</v>
      </c>
      <c r="G1171">
        <f t="shared" ca="1" si="114"/>
        <v>2028</v>
      </c>
      <c r="H1171" s="140">
        <f t="shared" ca="1" si="115"/>
        <v>46824</v>
      </c>
      <c r="I1171" t="str">
        <f ca="1">IFERROR(IF(VLOOKUP($H1171,Übersichtsblatt!$N$14:$Q$24,2,FALSE)=0,"",VLOOKUP(H1171,Übersichtsblatt!$N$14:$Q$24,2,FALSE)),"")</f>
        <v/>
      </c>
      <c r="J1171">
        <f t="shared" ca="1" si="111"/>
        <v>0</v>
      </c>
      <c r="K1171">
        <v>6.5</v>
      </c>
    </row>
    <row r="1172" spans="1:11">
      <c r="A1172">
        <f t="shared" ca="1" si="112"/>
        <v>2028</v>
      </c>
      <c r="B1172" s="140">
        <f t="shared" ca="1" si="113"/>
        <v>46825</v>
      </c>
      <c r="C1172" t="str">
        <f ca="1">IFERROR(IF(VLOOKUP($B1172,Übersichtsblatt!$N$64:$Q$68,2,FALSE)=0,"",VLOOKUP($B1172,Übersichtsblatt!$N$64:$Q$68,2,FALSE)),"")</f>
        <v/>
      </c>
      <c r="D1172">
        <f t="shared" ca="1" si="110"/>
        <v>0</v>
      </c>
      <c r="E1172">
        <v>-6.5</v>
      </c>
      <c r="G1172">
        <f t="shared" ca="1" si="114"/>
        <v>2028</v>
      </c>
      <c r="H1172" s="140">
        <f t="shared" ca="1" si="115"/>
        <v>46825</v>
      </c>
      <c r="I1172" t="str">
        <f ca="1">IFERROR(IF(VLOOKUP($H1172,Übersichtsblatt!$N$14:$Q$24,2,FALSE)=0,"",VLOOKUP(H1172,Übersichtsblatt!$N$14:$Q$24,2,FALSE)),"")</f>
        <v/>
      </c>
      <c r="J1172">
        <f t="shared" ca="1" si="111"/>
        <v>0</v>
      </c>
      <c r="K1172">
        <v>6.5</v>
      </c>
    </row>
    <row r="1173" spans="1:11">
      <c r="A1173">
        <f t="shared" ca="1" si="112"/>
        <v>2028</v>
      </c>
      <c r="B1173" s="140">
        <f t="shared" ca="1" si="113"/>
        <v>46826</v>
      </c>
      <c r="C1173" t="str">
        <f ca="1">IFERROR(IF(VLOOKUP($B1173,Übersichtsblatt!$N$64:$Q$68,2,FALSE)=0,"",VLOOKUP($B1173,Übersichtsblatt!$N$64:$Q$68,2,FALSE)),"")</f>
        <v/>
      </c>
      <c r="D1173">
        <f t="shared" ca="1" si="110"/>
        <v>0</v>
      </c>
      <c r="E1173">
        <v>-6.5</v>
      </c>
      <c r="G1173">
        <f t="shared" ca="1" si="114"/>
        <v>2028</v>
      </c>
      <c r="H1173" s="140">
        <f t="shared" ca="1" si="115"/>
        <v>46826</v>
      </c>
      <c r="I1173" t="str">
        <f ca="1">IFERROR(IF(VLOOKUP($H1173,Übersichtsblatt!$N$14:$Q$24,2,FALSE)=0,"",VLOOKUP(H1173,Übersichtsblatt!$N$14:$Q$24,2,FALSE)),"")</f>
        <v/>
      </c>
      <c r="J1173">
        <f t="shared" ca="1" si="111"/>
        <v>0</v>
      </c>
      <c r="K1173">
        <v>6.5</v>
      </c>
    </row>
    <row r="1174" spans="1:11">
      <c r="A1174">
        <f t="shared" ca="1" si="112"/>
        <v>2028</v>
      </c>
      <c r="B1174" s="140">
        <f t="shared" ca="1" si="113"/>
        <v>46827</v>
      </c>
      <c r="C1174" t="str">
        <f ca="1">IFERROR(IF(VLOOKUP($B1174,Übersichtsblatt!$N$64:$Q$68,2,FALSE)=0,"",VLOOKUP($B1174,Übersichtsblatt!$N$64:$Q$68,2,FALSE)),"")</f>
        <v/>
      </c>
      <c r="D1174">
        <f t="shared" ca="1" si="110"/>
        <v>0</v>
      </c>
      <c r="E1174">
        <v>-6.5</v>
      </c>
      <c r="G1174">
        <f t="shared" ca="1" si="114"/>
        <v>2028</v>
      </c>
      <c r="H1174" s="140">
        <f t="shared" ca="1" si="115"/>
        <v>46827</v>
      </c>
      <c r="I1174" t="str">
        <f ca="1">IFERROR(IF(VLOOKUP($H1174,Übersichtsblatt!$N$14:$Q$24,2,FALSE)=0,"",VLOOKUP(H1174,Übersichtsblatt!$N$14:$Q$24,2,FALSE)),"")</f>
        <v/>
      </c>
      <c r="J1174">
        <f t="shared" ca="1" si="111"/>
        <v>0</v>
      </c>
      <c r="K1174">
        <v>6.5</v>
      </c>
    </row>
    <row r="1175" spans="1:11">
      <c r="A1175">
        <f t="shared" ca="1" si="112"/>
        <v>2028</v>
      </c>
      <c r="B1175" s="140">
        <f t="shared" ca="1" si="113"/>
        <v>46828</v>
      </c>
      <c r="C1175" t="str">
        <f ca="1">IFERROR(IF(VLOOKUP($B1175,Übersichtsblatt!$N$64:$Q$68,2,FALSE)=0,"",VLOOKUP($B1175,Übersichtsblatt!$N$64:$Q$68,2,FALSE)),"")</f>
        <v/>
      </c>
      <c r="D1175">
        <f t="shared" ca="1" si="110"/>
        <v>0</v>
      </c>
      <c r="E1175">
        <v>-6.5</v>
      </c>
      <c r="G1175">
        <f t="shared" ca="1" si="114"/>
        <v>2028</v>
      </c>
      <c r="H1175" s="140">
        <f t="shared" ca="1" si="115"/>
        <v>46828</v>
      </c>
      <c r="I1175" t="str">
        <f ca="1">IFERROR(IF(VLOOKUP($H1175,Übersichtsblatt!$N$14:$Q$24,2,FALSE)=0,"",VLOOKUP(H1175,Übersichtsblatt!$N$14:$Q$24,2,FALSE)),"")</f>
        <v/>
      </c>
      <c r="J1175">
        <f t="shared" ca="1" si="111"/>
        <v>0</v>
      </c>
      <c r="K1175">
        <v>6.5</v>
      </c>
    </row>
    <row r="1176" spans="1:11">
      <c r="A1176">
        <f t="shared" ca="1" si="112"/>
        <v>2028</v>
      </c>
      <c r="B1176" s="140">
        <f t="shared" ca="1" si="113"/>
        <v>46829</v>
      </c>
      <c r="C1176" t="str">
        <f ca="1">IFERROR(IF(VLOOKUP($B1176,Übersichtsblatt!$N$64:$Q$68,2,FALSE)=0,"",VLOOKUP($B1176,Übersichtsblatt!$N$64:$Q$68,2,FALSE)),"")</f>
        <v/>
      </c>
      <c r="D1176">
        <f t="shared" ca="1" si="110"/>
        <v>0</v>
      </c>
      <c r="E1176">
        <v>-6.5</v>
      </c>
      <c r="G1176">
        <f t="shared" ca="1" si="114"/>
        <v>2028</v>
      </c>
      <c r="H1176" s="140">
        <f t="shared" ca="1" si="115"/>
        <v>46829</v>
      </c>
      <c r="I1176" t="str">
        <f ca="1">IFERROR(IF(VLOOKUP($H1176,Übersichtsblatt!$N$14:$Q$24,2,FALSE)=0,"",VLOOKUP(H1176,Übersichtsblatt!$N$14:$Q$24,2,FALSE)),"")</f>
        <v/>
      </c>
      <c r="J1176">
        <f t="shared" ca="1" si="111"/>
        <v>0</v>
      </c>
      <c r="K1176">
        <v>6.5</v>
      </c>
    </row>
    <row r="1177" spans="1:11">
      <c r="A1177">
        <f t="shared" ca="1" si="112"/>
        <v>2028</v>
      </c>
      <c r="B1177" s="140">
        <f t="shared" ca="1" si="113"/>
        <v>46830</v>
      </c>
      <c r="C1177" t="str">
        <f ca="1">IFERROR(IF(VLOOKUP($B1177,Übersichtsblatt!$N$64:$Q$68,2,FALSE)=0,"",VLOOKUP($B1177,Übersichtsblatt!$N$64:$Q$68,2,FALSE)),"")</f>
        <v/>
      </c>
      <c r="D1177">
        <f t="shared" ca="1" si="110"/>
        <v>0</v>
      </c>
      <c r="E1177">
        <v>-6.5</v>
      </c>
      <c r="G1177">
        <f t="shared" ca="1" si="114"/>
        <v>2028</v>
      </c>
      <c r="H1177" s="140">
        <f t="shared" ca="1" si="115"/>
        <v>46830</v>
      </c>
      <c r="I1177" t="str">
        <f ca="1">IFERROR(IF(VLOOKUP($H1177,Übersichtsblatt!$N$14:$Q$24,2,FALSE)=0,"",VLOOKUP(H1177,Übersichtsblatt!$N$14:$Q$24,2,FALSE)),"")</f>
        <v/>
      </c>
      <c r="J1177">
        <f t="shared" ca="1" si="111"/>
        <v>0</v>
      </c>
      <c r="K1177">
        <v>6.5</v>
      </c>
    </row>
    <row r="1178" spans="1:11">
      <c r="A1178">
        <f t="shared" ca="1" si="112"/>
        <v>2028</v>
      </c>
      <c r="B1178" s="140">
        <f t="shared" ca="1" si="113"/>
        <v>46831</v>
      </c>
      <c r="C1178" t="str">
        <f ca="1">IFERROR(IF(VLOOKUP($B1178,Übersichtsblatt!$N$64:$Q$68,2,FALSE)=0,"",VLOOKUP($B1178,Übersichtsblatt!$N$64:$Q$68,2,FALSE)),"")</f>
        <v/>
      </c>
      <c r="D1178">
        <f t="shared" ca="1" si="110"/>
        <v>0</v>
      </c>
      <c r="E1178">
        <v>-6.5</v>
      </c>
      <c r="G1178">
        <f t="shared" ca="1" si="114"/>
        <v>2028</v>
      </c>
      <c r="H1178" s="140">
        <f t="shared" ca="1" si="115"/>
        <v>46831</v>
      </c>
      <c r="I1178" t="str">
        <f ca="1">IFERROR(IF(VLOOKUP($H1178,Übersichtsblatt!$N$14:$Q$24,2,FALSE)=0,"",VLOOKUP(H1178,Übersichtsblatt!$N$14:$Q$24,2,FALSE)),"")</f>
        <v/>
      </c>
      <c r="J1178">
        <f t="shared" ca="1" si="111"/>
        <v>0</v>
      </c>
      <c r="K1178">
        <v>6.5</v>
      </c>
    </row>
    <row r="1179" spans="1:11">
      <c r="A1179">
        <f t="shared" ca="1" si="112"/>
        <v>2028</v>
      </c>
      <c r="B1179" s="140">
        <f t="shared" ca="1" si="113"/>
        <v>46832</v>
      </c>
      <c r="C1179" t="str">
        <f ca="1">IFERROR(IF(VLOOKUP($B1179,Übersichtsblatt!$N$64:$Q$68,2,FALSE)=0,"",VLOOKUP($B1179,Übersichtsblatt!$N$64:$Q$68,2,FALSE)),"")</f>
        <v/>
      </c>
      <c r="D1179">
        <f t="shared" ca="1" si="110"/>
        <v>0</v>
      </c>
      <c r="E1179">
        <v>-6.5</v>
      </c>
      <c r="G1179">
        <f t="shared" ca="1" si="114"/>
        <v>2028</v>
      </c>
      <c r="H1179" s="140">
        <f t="shared" ca="1" si="115"/>
        <v>46832</v>
      </c>
      <c r="I1179" t="str">
        <f ca="1">IFERROR(IF(VLOOKUP($H1179,Übersichtsblatt!$N$14:$Q$24,2,FALSE)=0,"",VLOOKUP(H1179,Übersichtsblatt!$N$14:$Q$24,2,FALSE)),"")</f>
        <v/>
      </c>
      <c r="J1179">
        <f t="shared" ca="1" si="111"/>
        <v>0</v>
      </c>
      <c r="K1179">
        <v>6.5</v>
      </c>
    </row>
    <row r="1180" spans="1:11">
      <c r="A1180">
        <f t="shared" ca="1" si="112"/>
        <v>2028</v>
      </c>
      <c r="B1180" s="140">
        <f t="shared" ca="1" si="113"/>
        <v>46833</v>
      </c>
      <c r="C1180" t="str">
        <f ca="1">IFERROR(IF(VLOOKUP($B1180,Übersichtsblatt!$N$64:$Q$68,2,FALSE)=0,"",VLOOKUP($B1180,Übersichtsblatt!$N$64:$Q$68,2,FALSE)),"")</f>
        <v/>
      </c>
      <c r="D1180">
        <f t="shared" ca="1" si="110"/>
        <v>0</v>
      </c>
      <c r="E1180">
        <v>-6.5</v>
      </c>
      <c r="G1180">
        <f t="shared" ca="1" si="114"/>
        <v>2028</v>
      </c>
      <c r="H1180" s="140">
        <f t="shared" ca="1" si="115"/>
        <v>46833</v>
      </c>
      <c r="I1180" t="str">
        <f ca="1">IFERROR(IF(VLOOKUP($H1180,Übersichtsblatt!$N$14:$Q$24,2,FALSE)=0,"",VLOOKUP(H1180,Übersichtsblatt!$N$14:$Q$24,2,FALSE)),"")</f>
        <v/>
      </c>
      <c r="J1180">
        <f t="shared" ca="1" si="111"/>
        <v>0</v>
      </c>
      <c r="K1180">
        <v>6.5</v>
      </c>
    </row>
    <row r="1181" spans="1:11">
      <c r="A1181">
        <f t="shared" ca="1" si="112"/>
        <v>2028</v>
      </c>
      <c r="B1181" s="140">
        <f t="shared" ca="1" si="113"/>
        <v>46834</v>
      </c>
      <c r="C1181" t="str">
        <f ca="1">IFERROR(IF(VLOOKUP($B1181,Übersichtsblatt!$N$64:$Q$68,2,FALSE)=0,"",VLOOKUP($B1181,Übersichtsblatt!$N$64:$Q$68,2,FALSE)),"")</f>
        <v/>
      </c>
      <c r="D1181">
        <f t="shared" ca="1" si="110"/>
        <v>0</v>
      </c>
      <c r="E1181">
        <v>-6.5</v>
      </c>
      <c r="G1181">
        <f t="shared" ca="1" si="114"/>
        <v>2028</v>
      </c>
      <c r="H1181" s="140">
        <f t="shared" ca="1" si="115"/>
        <v>46834</v>
      </c>
      <c r="I1181" t="str">
        <f ca="1">IFERROR(IF(VLOOKUP($H1181,Übersichtsblatt!$N$14:$Q$24,2,FALSE)=0,"",VLOOKUP(H1181,Übersichtsblatt!$N$14:$Q$24,2,FALSE)),"")</f>
        <v/>
      </c>
      <c r="J1181">
        <f t="shared" ca="1" si="111"/>
        <v>0</v>
      </c>
      <c r="K1181">
        <v>6.5</v>
      </c>
    </row>
    <row r="1182" spans="1:11">
      <c r="A1182">
        <f t="shared" ca="1" si="112"/>
        <v>2028</v>
      </c>
      <c r="B1182" s="140">
        <f t="shared" ca="1" si="113"/>
        <v>46835</v>
      </c>
      <c r="C1182" t="str">
        <f ca="1">IFERROR(IF(VLOOKUP($B1182,Übersichtsblatt!$N$64:$Q$68,2,FALSE)=0,"",VLOOKUP($B1182,Übersichtsblatt!$N$64:$Q$68,2,FALSE)),"")</f>
        <v/>
      </c>
      <c r="D1182">
        <f t="shared" ca="1" si="110"/>
        <v>0</v>
      </c>
      <c r="E1182">
        <v>-6.5</v>
      </c>
      <c r="G1182">
        <f t="shared" ca="1" si="114"/>
        <v>2028</v>
      </c>
      <c r="H1182" s="140">
        <f t="shared" ca="1" si="115"/>
        <v>46835</v>
      </c>
      <c r="I1182" t="str">
        <f ca="1">IFERROR(IF(VLOOKUP($H1182,Übersichtsblatt!$N$14:$Q$24,2,FALSE)=0,"",VLOOKUP(H1182,Übersichtsblatt!$N$14:$Q$24,2,FALSE)),"")</f>
        <v/>
      </c>
      <c r="J1182">
        <f t="shared" ca="1" si="111"/>
        <v>0</v>
      </c>
      <c r="K1182">
        <v>6.5</v>
      </c>
    </row>
    <row r="1183" spans="1:11">
      <c r="A1183">
        <f t="shared" ca="1" si="112"/>
        <v>2028</v>
      </c>
      <c r="B1183" s="140">
        <f t="shared" ca="1" si="113"/>
        <v>46836</v>
      </c>
      <c r="C1183" t="str">
        <f ca="1">IFERROR(IF(VLOOKUP($B1183,Übersichtsblatt!$N$64:$Q$68,2,FALSE)=0,"",VLOOKUP($B1183,Übersichtsblatt!$N$64:$Q$68,2,FALSE)),"")</f>
        <v/>
      </c>
      <c r="D1183">
        <f t="shared" ca="1" si="110"/>
        <v>0</v>
      </c>
      <c r="E1183">
        <v>-6.5</v>
      </c>
      <c r="G1183">
        <f t="shared" ca="1" si="114"/>
        <v>2028</v>
      </c>
      <c r="H1183" s="140">
        <f t="shared" ca="1" si="115"/>
        <v>46836</v>
      </c>
      <c r="I1183" t="str">
        <f ca="1">IFERROR(IF(VLOOKUP($H1183,Übersichtsblatt!$N$14:$Q$24,2,FALSE)=0,"",VLOOKUP(H1183,Übersichtsblatt!$N$14:$Q$24,2,FALSE)),"")</f>
        <v/>
      </c>
      <c r="J1183">
        <f t="shared" ca="1" si="111"/>
        <v>0</v>
      </c>
      <c r="K1183">
        <v>6.5</v>
      </c>
    </row>
    <row r="1184" spans="1:11">
      <c r="A1184">
        <f t="shared" ca="1" si="112"/>
        <v>2028</v>
      </c>
      <c r="B1184" s="140">
        <f t="shared" ca="1" si="113"/>
        <v>46837</v>
      </c>
      <c r="C1184" t="str">
        <f ca="1">IFERROR(IF(VLOOKUP($B1184,Übersichtsblatt!$N$64:$Q$68,2,FALSE)=0,"",VLOOKUP($B1184,Übersichtsblatt!$N$64:$Q$68,2,FALSE)),"")</f>
        <v/>
      </c>
      <c r="D1184">
        <f t="shared" ca="1" si="110"/>
        <v>0</v>
      </c>
      <c r="E1184">
        <v>-6.5</v>
      </c>
      <c r="G1184">
        <f t="shared" ca="1" si="114"/>
        <v>2028</v>
      </c>
      <c r="H1184" s="140">
        <f t="shared" ca="1" si="115"/>
        <v>46837</v>
      </c>
      <c r="I1184" t="str">
        <f ca="1">IFERROR(IF(VLOOKUP($H1184,Übersichtsblatt!$N$14:$Q$24,2,FALSE)=0,"",VLOOKUP(H1184,Übersichtsblatt!$N$14:$Q$24,2,FALSE)),"")</f>
        <v/>
      </c>
      <c r="J1184">
        <f t="shared" ca="1" si="111"/>
        <v>0</v>
      </c>
      <c r="K1184">
        <v>6.5</v>
      </c>
    </row>
    <row r="1185" spans="1:11">
      <c r="A1185">
        <f t="shared" ca="1" si="112"/>
        <v>2028</v>
      </c>
      <c r="B1185" s="140">
        <f t="shared" ca="1" si="113"/>
        <v>46838</v>
      </c>
      <c r="C1185" t="str">
        <f ca="1">IFERROR(IF(VLOOKUP($B1185,Übersichtsblatt!$N$64:$Q$68,2,FALSE)=0,"",VLOOKUP($B1185,Übersichtsblatt!$N$64:$Q$68,2,FALSE)),"")</f>
        <v/>
      </c>
      <c r="D1185">
        <f t="shared" ca="1" si="110"/>
        <v>0</v>
      </c>
      <c r="E1185">
        <v>-6.5</v>
      </c>
      <c r="G1185">
        <f t="shared" ca="1" si="114"/>
        <v>2028</v>
      </c>
      <c r="H1185" s="140">
        <f t="shared" ca="1" si="115"/>
        <v>46838</v>
      </c>
      <c r="I1185" t="str">
        <f ca="1">IFERROR(IF(VLOOKUP($H1185,Übersichtsblatt!$N$14:$Q$24,2,FALSE)=0,"",VLOOKUP(H1185,Übersichtsblatt!$N$14:$Q$24,2,FALSE)),"")</f>
        <v/>
      </c>
      <c r="J1185">
        <f t="shared" ca="1" si="111"/>
        <v>0</v>
      </c>
      <c r="K1185">
        <v>6.5</v>
      </c>
    </row>
    <row r="1186" spans="1:11">
      <c r="A1186">
        <f t="shared" ca="1" si="112"/>
        <v>2028</v>
      </c>
      <c r="B1186" s="140">
        <f t="shared" ca="1" si="113"/>
        <v>46839</v>
      </c>
      <c r="C1186" t="str">
        <f ca="1">IFERROR(IF(VLOOKUP($B1186,Übersichtsblatt!$N$64:$Q$68,2,FALSE)=0,"",VLOOKUP($B1186,Übersichtsblatt!$N$64:$Q$68,2,FALSE)),"")</f>
        <v/>
      </c>
      <c r="D1186">
        <f t="shared" ca="1" si="110"/>
        <v>0</v>
      </c>
      <c r="E1186">
        <v>-6.5</v>
      </c>
      <c r="G1186">
        <f t="shared" ca="1" si="114"/>
        <v>2028</v>
      </c>
      <c r="H1186" s="140">
        <f t="shared" ca="1" si="115"/>
        <v>46839</v>
      </c>
      <c r="I1186" t="str">
        <f ca="1">IFERROR(IF(VLOOKUP($H1186,Übersichtsblatt!$N$14:$Q$24,2,FALSE)=0,"",VLOOKUP(H1186,Übersichtsblatt!$N$14:$Q$24,2,FALSE)),"")</f>
        <v/>
      </c>
      <c r="J1186">
        <f t="shared" ca="1" si="111"/>
        <v>0</v>
      </c>
      <c r="K1186">
        <v>6.5</v>
      </c>
    </row>
    <row r="1187" spans="1:11">
      <c r="A1187">
        <f t="shared" ca="1" si="112"/>
        <v>2028</v>
      </c>
      <c r="B1187" s="140">
        <f t="shared" ca="1" si="113"/>
        <v>46840</v>
      </c>
      <c r="C1187" t="str">
        <f ca="1">IFERROR(IF(VLOOKUP($B1187,Übersichtsblatt!$N$64:$Q$68,2,FALSE)=0,"",VLOOKUP($B1187,Übersichtsblatt!$N$64:$Q$68,2,FALSE)),"")</f>
        <v/>
      </c>
      <c r="D1187">
        <f t="shared" ca="1" si="110"/>
        <v>0</v>
      </c>
      <c r="E1187">
        <v>-6.5</v>
      </c>
      <c r="G1187">
        <f t="shared" ca="1" si="114"/>
        <v>2028</v>
      </c>
      <c r="H1187" s="140">
        <f t="shared" ca="1" si="115"/>
        <v>46840</v>
      </c>
      <c r="I1187" t="str">
        <f ca="1">IFERROR(IF(VLOOKUP($H1187,Übersichtsblatt!$N$14:$Q$24,2,FALSE)=0,"",VLOOKUP(H1187,Übersichtsblatt!$N$14:$Q$24,2,FALSE)),"")</f>
        <v/>
      </c>
      <c r="J1187">
        <f t="shared" ca="1" si="111"/>
        <v>0</v>
      </c>
      <c r="K1187">
        <v>6.5</v>
      </c>
    </row>
    <row r="1188" spans="1:11">
      <c r="A1188">
        <f t="shared" ca="1" si="112"/>
        <v>2028</v>
      </c>
      <c r="B1188" s="140">
        <f t="shared" ca="1" si="113"/>
        <v>46841</v>
      </c>
      <c r="C1188" t="str">
        <f ca="1">IFERROR(IF(VLOOKUP($B1188,Übersichtsblatt!$N$64:$Q$68,2,FALSE)=0,"",VLOOKUP($B1188,Übersichtsblatt!$N$64:$Q$68,2,FALSE)),"")</f>
        <v/>
      </c>
      <c r="D1188">
        <f t="shared" ca="1" si="110"/>
        <v>0</v>
      </c>
      <c r="E1188">
        <v>-6.5</v>
      </c>
      <c r="G1188">
        <f t="shared" ca="1" si="114"/>
        <v>2028</v>
      </c>
      <c r="H1188" s="140">
        <f t="shared" ca="1" si="115"/>
        <v>46841</v>
      </c>
      <c r="I1188" t="str">
        <f ca="1">IFERROR(IF(VLOOKUP($H1188,Übersichtsblatt!$N$14:$Q$24,2,FALSE)=0,"",VLOOKUP(H1188,Übersichtsblatt!$N$14:$Q$24,2,FALSE)),"")</f>
        <v/>
      </c>
      <c r="J1188">
        <f t="shared" ca="1" si="111"/>
        <v>0</v>
      </c>
      <c r="K1188">
        <v>6.5</v>
      </c>
    </row>
    <row r="1189" spans="1:11">
      <c r="A1189">
        <f t="shared" ca="1" si="112"/>
        <v>2028</v>
      </c>
      <c r="B1189" s="140">
        <f t="shared" ca="1" si="113"/>
        <v>46842</v>
      </c>
      <c r="C1189" t="str">
        <f ca="1">IFERROR(IF(VLOOKUP($B1189,Übersichtsblatt!$N$64:$Q$68,2,FALSE)=0,"",VLOOKUP($B1189,Übersichtsblatt!$N$64:$Q$68,2,FALSE)),"")</f>
        <v/>
      </c>
      <c r="D1189">
        <f t="shared" ca="1" si="110"/>
        <v>0</v>
      </c>
      <c r="E1189">
        <v>-6.5</v>
      </c>
      <c r="G1189">
        <f t="shared" ca="1" si="114"/>
        <v>2028</v>
      </c>
      <c r="H1189" s="140">
        <f t="shared" ca="1" si="115"/>
        <v>46842</v>
      </c>
      <c r="I1189" t="str">
        <f ca="1">IFERROR(IF(VLOOKUP($H1189,Übersichtsblatt!$N$14:$Q$24,2,FALSE)=0,"",VLOOKUP(H1189,Übersichtsblatt!$N$14:$Q$24,2,FALSE)),"")</f>
        <v/>
      </c>
      <c r="J1189">
        <f t="shared" ca="1" si="111"/>
        <v>0</v>
      </c>
      <c r="K1189">
        <v>6.5</v>
      </c>
    </row>
    <row r="1190" spans="1:11">
      <c r="A1190">
        <f t="shared" ca="1" si="112"/>
        <v>2028</v>
      </c>
      <c r="B1190" s="140">
        <f t="shared" ca="1" si="113"/>
        <v>46843</v>
      </c>
      <c r="C1190" t="str">
        <f ca="1">IFERROR(IF(VLOOKUP($B1190,Übersichtsblatt!$N$64:$Q$68,2,FALSE)=0,"",VLOOKUP($B1190,Übersichtsblatt!$N$64:$Q$68,2,FALSE)),"")</f>
        <v/>
      </c>
      <c r="D1190">
        <f t="shared" ca="1" si="110"/>
        <v>0</v>
      </c>
      <c r="E1190">
        <v>-9.5</v>
      </c>
      <c r="G1190">
        <f t="shared" ca="1" si="114"/>
        <v>2028</v>
      </c>
      <c r="H1190" s="140">
        <f t="shared" ca="1" si="115"/>
        <v>46843</v>
      </c>
      <c r="I1190" t="str">
        <f ca="1">IFERROR(IF(VLOOKUP($H1190,Übersichtsblatt!$N$14:$Q$24,2,FALSE)=0,"",VLOOKUP(H1190,Übersichtsblatt!$N$14:$Q$24,2,FALSE)),"")</f>
        <v/>
      </c>
      <c r="J1190">
        <f t="shared" ca="1" si="111"/>
        <v>0</v>
      </c>
      <c r="K1190">
        <v>9.5</v>
      </c>
    </row>
    <row r="1191" spans="1:11">
      <c r="A1191">
        <f t="shared" ca="1" si="112"/>
        <v>2028</v>
      </c>
      <c r="B1191" s="140">
        <f t="shared" ca="1" si="113"/>
        <v>46844</v>
      </c>
      <c r="C1191" t="str">
        <f ca="1">IFERROR(IF(VLOOKUP($B1191,Übersichtsblatt!$N$64:$Q$68,2,FALSE)=0,"",VLOOKUP($B1191,Übersichtsblatt!$N$64:$Q$68,2,FALSE)),"")</f>
        <v/>
      </c>
      <c r="D1191">
        <f t="shared" ca="1" si="110"/>
        <v>0</v>
      </c>
      <c r="E1191">
        <v>-9.5</v>
      </c>
      <c r="G1191">
        <f t="shared" ca="1" si="114"/>
        <v>2028</v>
      </c>
      <c r="H1191" s="140">
        <f t="shared" ca="1" si="115"/>
        <v>46844</v>
      </c>
      <c r="I1191" t="str">
        <f ca="1">IFERROR(IF(VLOOKUP($H1191,Übersichtsblatt!$N$14:$Q$24,2,FALSE)=0,"",VLOOKUP(H1191,Übersichtsblatt!$N$14:$Q$24,2,FALSE)),"")</f>
        <v/>
      </c>
      <c r="J1191">
        <f t="shared" ca="1" si="111"/>
        <v>0</v>
      </c>
      <c r="K1191">
        <v>9.5</v>
      </c>
    </row>
    <row r="1192" spans="1:11">
      <c r="A1192">
        <f t="shared" ca="1" si="112"/>
        <v>2028</v>
      </c>
      <c r="B1192" s="140">
        <f t="shared" ca="1" si="113"/>
        <v>46845</v>
      </c>
      <c r="C1192" t="str">
        <f ca="1">IFERROR(IF(VLOOKUP($B1192,Übersichtsblatt!$N$64:$Q$68,2,FALSE)=0,"",VLOOKUP($B1192,Übersichtsblatt!$N$64:$Q$68,2,FALSE)),"")</f>
        <v/>
      </c>
      <c r="D1192">
        <f t="shared" ca="1" si="110"/>
        <v>0</v>
      </c>
      <c r="E1192">
        <v>-9.5</v>
      </c>
      <c r="G1192">
        <f t="shared" ca="1" si="114"/>
        <v>2028</v>
      </c>
      <c r="H1192" s="140">
        <f t="shared" ca="1" si="115"/>
        <v>46845</v>
      </c>
      <c r="I1192" t="str">
        <f ca="1">IFERROR(IF(VLOOKUP($H1192,Übersichtsblatt!$N$14:$Q$24,2,FALSE)=0,"",VLOOKUP(H1192,Übersichtsblatt!$N$14:$Q$24,2,FALSE)),"")</f>
        <v/>
      </c>
      <c r="J1192">
        <f t="shared" ca="1" si="111"/>
        <v>0</v>
      </c>
      <c r="K1192">
        <v>9.5</v>
      </c>
    </row>
    <row r="1193" spans="1:11">
      <c r="A1193">
        <f t="shared" ca="1" si="112"/>
        <v>2028</v>
      </c>
      <c r="B1193" s="140">
        <f t="shared" ca="1" si="113"/>
        <v>46846</v>
      </c>
      <c r="C1193" t="str">
        <f ca="1">IFERROR(IF(VLOOKUP($B1193,Übersichtsblatt!$N$64:$Q$68,2,FALSE)=0,"",VLOOKUP($B1193,Übersichtsblatt!$N$64:$Q$68,2,FALSE)),"")</f>
        <v/>
      </c>
      <c r="D1193">
        <f t="shared" ca="1" si="110"/>
        <v>0</v>
      </c>
      <c r="E1193">
        <v>-9.5</v>
      </c>
      <c r="G1193">
        <f t="shared" ca="1" si="114"/>
        <v>2028</v>
      </c>
      <c r="H1193" s="140">
        <f t="shared" ca="1" si="115"/>
        <v>46846</v>
      </c>
      <c r="I1193" t="str">
        <f ca="1">IFERROR(IF(VLOOKUP($H1193,Übersichtsblatt!$N$14:$Q$24,2,FALSE)=0,"",VLOOKUP(H1193,Übersichtsblatt!$N$14:$Q$24,2,FALSE)),"")</f>
        <v/>
      </c>
      <c r="J1193">
        <f t="shared" ca="1" si="111"/>
        <v>0</v>
      </c>
      <c r="K1193">
        <v>9.5</v>
      </c>
    </row>
    <row r="1194" spans="1:11">
      <c r="A1194">
        <f t="shared" ca="1" si="112"/>
        <v>2028</v>
      </c>
      <c r="B1194" s="140">
        <f t="shared" ca="1" si="113"/>
        <v>46847</v>
      </c>
      <c r="C1194" t="str">
        <f ca="1">IFERROR(IF(VLOOKUP($B1194,Übersichtsblatt!$N$64:$Q$68,2,FALSE)=0,"",VLOOKUP($B1194,Übersichtsblatt!$N$64:$Q$68,2,FALSE)),"")</f>
        <v/>
      </c>
      <c r="D1194">
        <f t="shared" ca="1" si="110"/>
        <v>0</v>
      </c>
      <c r="E1194">
        <v>-9.5</v>
      </c>
      <c r="G1194">
        <f t="shared" ca="1" si="114"/>
        <v>2028</v>
      </c>
      <c r="H1194" s="140">
        <f t="shared" ca="1" si="115"/>
        <v>46847</v>
      </c>
      <c r="I1194" t="str">
        <f ca="1">IFERROR(IF(VLOOKUP($H1194,Übersichtsblatt!$N$14:$Q$24,2,FALSE)=0,"",VLOOKUP(H1194,Übersichtsblatt!$N$14:$Q$24,2,FALSE)),"")</f>
        <v/>
      </c>
      <c r="J1194">
        <f t="shared" ca="1" si="111"/>
        <v>0</v>
      </c>
      <c r="K1194">
        <v>9.5</v>
      </c>
    </row>
    <row r="1195" spans="1:11">
      <c r="A1195">
        <f t="shared" ca="1" si="112"/>
        <v>2028</v>
      </c>
      <c r="B1195" s="140">
        <f t="shared" ca="1" si="113"/>
        <v>46848</v>
      </c>
      <c r="C1195" t="str">
        <f ca="1">IFERROR(IF(VLOOKUP($B1195,Übersichtsblatt!$N$64:$Q$68,2,FALSE)=0,"",VLOOKUP($B1195,Übersichtsblatt!$N$64:$Q$68,2,FALSE)),"")</f>
        <v/>
      </c>
      <c r="D1195">
        <f t="shared" ca="1" si="110"/>
        <v>0</v>
      </c>
      <c r="E1195">
        <v>-9.5</v>
      </c>
      <c r="G1195">
        <f t="shared" ca="1" si="114"/>
        <v>2028</v>
      </c>
      <c r="H1195" s="140">
        <f t="shared" ca="1" si="115"/>
        <v>46848</v>
      </c>
      <c r="I1195" t="str">
        <f ca="1">IFERROR(IF(VLOOKUP($H1195,Übersichtsblatt!$N$14:$Q$24,2,FALSE)=0,"",VLOOKUP(H1195,Übersichtsblatt!$N$14:$Q$24,2,FALSE)),"")</f>
        <v/>
      </c>
      <c r="J1195">
        <f t="shared" ca="1" si="111"/>
        <v>0</v>
      </c>
      <c r="K1195">
        <v>9.5</v>
      </c>
    </row>
    <row r="1196" spans="1:11">
      <c r="A1196">
        <f t="shared" ca="1" si="112"/>
        <v>2028</v>
      </c>
      <c r="B1196" s="140">
        <f t="shared" ca="1" si="113"/>
        <v>46849</v>
      </c>
      <c r="C1196" t="str">
        <f ca="1">IFERROR(IF(VLOOKUP($B1196,Übersichtsblatt!$N$64:$Q$68,2,FALSE)=0,"",VLOOKUP($B1196,Übersichtsblatt!$N$64:$Q$68,2,FALSE)),"")</f>
        <v/>
      </c>
      <c r="D1196">
        <f t="shared" ca="1" si="110"/>
        <v>0</v>
      </c>
      <c r="E1196">
        <v>-9.5</v>
      </c>
      <c r="G1196">
        <f t="shared" ca="1" si="114"/>
        <v>2028</v>
      </c>
      <c r="H1196" s="140">
        <f t="shared" ca="1" si="115"/>
        <v>46849</v>
      </c>
      <c r="I1196" t="str">
        <f ca="1">IFERROR(IF(VLOOKUP($H1196,Übersichtsblatt!$N$14:$Q$24,2,FALSE)=0,"",VLOOKUP(H1196,Übersichtsblatt!$N$14:$Q$24,2,FALSE)),"")</f>
        <v/>
      </c>
      <c r="J1196">
        <f t="shared" ca="1" si="111"/>
        <v>0</v>
      </c>
      <c r="K1196">
        <v>9.5</v>
      </c>
    </row>
    <row r="1197" spans="1:11">
      <c r="A1197">
        <f t="shared" ca="1" si="112"/>
        <v>2028</v>
      </c>
      <c r="B1197" s="140">
        <f t="shared" ca="1" si="113"/>
        <v>46850</v>
      </c>
      <c r="C1197" t="str">
        <f ca="1">IFERROR(IF(VLOOKUP($B1197,Übersichtsblatt!$N$64:$Q$68,2,FALSE)=0,"",VLOOKUP($B1197,Übersichtsblatt!$N$64:$Q$68,2,FALSE)),"")</f>
        <v/>
      </c>
      <c r="D1197">
        <f t="shared" ca="1" si="110"/>
        <v>0</v>
      </c>
      <c r="E1197">
        <v>-9.5</v>
      </c>
      <c r="G1197">
        <f t="shared" ca="1" si="114"/>
        <v>2028</v>
      </c>
      <c r="H1197" s="140">
        <f t="shared" ca="1" si="115"/>
        <v>46850</v>
      </c>
      <c r="I1197" t="str">
        <f ca="1">IFERROR(IF(VLOOKUP($H1197,Übersichtsblatt!$N$14:$Q$24,2,FALSE)=0,"",VLOOKUP(H1197,Übersichtsblatt!$N$14:$Q$24,2,FALSE)),"")</f>
        <v/>
      </c>
      <c r="J1197">
        <f t="shared" ca="1" si="111"/>
        <v>0</v>
      </c>
      <c r="K1197">
        <v>9.5</v>
      </c>
    </row>
    <row r="1198" spans="1:11">
      <c r="A1198">
        <f t="shared" ca="1" si="112"/>
        <v>2028</v>
      </c>
      <c r="B1198" s="140">
        <f t="shared" ca="1" si="113"/>
        <v>46851</v>
      </c>
      <c r="C1198" t="str">
        <f ca="1">IFERROR(IF(VLOOKUP($B1198,Übersichtsblatt!$N$64:$Q$68,2,FALSE)=0,"",VLOOKUP($B1198,Übersichtsblatt!$N$64:$Q$68,2,FALSE)),"")</f>
        <v/>
      </c>
      <c r="D1198">
        <f t="shared" ca="1" si="110"/>
        <v>0</v>
      </c>
      <c r="E1198">
        <v>-9.5</v>
      </c>
      <c r="G1198">
        <f t="shared" ca="1" si="114"/>
        <v>2028</v>
      </c>
      <c r="H1198" s="140">
        <f t="shared" ca="1" si="115"/>
        <v>46851</v>
      </c>
      <c r="I1198" t="str">
        <f ca="1">IFERROR(IF(VLOOKUP($H1198,Übersichtsblatt!$N$14:$Q$24,2,FALSE)=0,"",VLOOKUP(H1198,Übersichtsblatt!$N$14:$Q$24,2,FALSE)),"")</f>
        <v/>
      </c>
      <c r="J1198">
        <f t="shared" ca="1" si="111"/>
        <v>0</v>
      </c>
      <c r="K1198">
        <v>9.5</v>
      </c>
    </row>
    <row r="1199" spans="1:11">
      <c r="A1199">
        <f t="shared" ca="1" si="112"/>
        <v>2028</v>
      </c>
      <c r="B1199" s="140">
        <f t="shared" ca="1" si="113"/>
        <v>46852</v>
      </c>
      <c r="C1199" t="str">
        <f ca="1">IFERROR(IF(VLOOKUP($B1199,Übersichtsblatt!$N$64:$Q$68,2,FALSE)=0,"",VLOOKUP($B1199,Übersichtsblatt!$N$64:$Q$68,2,FALSE)),"")</f>
        <v/>
      </c>
      <c r="D1199">
        <f t="shared" ca="1" si="110"/>
        <v>0</v>
      </c>
      <c r="E1199">
        <v>-9.5</v>
      </c>
      <c r="G1199">
        <f t="shared" ca="1" si="114"/>
        <v>2028</v>
      </c>
      <c r="H1199" s="140">
        <f t="shared" ca="1" si="115"/>
        <v>46852</v>
      </c>
      <c r="I1199" t="str">
        <f ca="1">IFERROR(IF(VLOOKUP($H1199,Übersichtsblatt!$N$14:$Q$24,2,FALSE)=0,"",VLOOKUP(H1199,Übersichtsblatt!$N$14:$Q$24,2,FALSE)),"")</f>
        <v/>
      </c>
      <c r="J1199">
        <f t="shared" ca="1" si="111"/>
        <v>0</v>
      </c>
      <c r="K1199">
        <v>9.5</v>
      </c>
    </row>
    <row r="1200" spans="1:11">
      <c r="A1200">
        <f t="shared" ca="1" si="112"/>
        <v>2028</v>
      </c>
      <c r="B1200" s="140">
        <f t="shared" ca="1" si="113"/>
        <v>46853</v>
      </c>
      <c r="C1200" t="str">
        <f ca="1">IFERROR(IF(VLOOKUP($B1200,Übersichtsblatt!$N$64:$Q$68,2,FALSE)=0,"",VLOOKUP($B1200,Übersichtsblatt!$N$64:$Q$68,2,FALSE)),"")</f>
        <v/>
      </c>
      <c r="D1200">
        <f t="shared" ca="1" si="110"/>
        <v>0</v>
      </c>
      <c r="E1200">
        <v>-9.5</v>
      </c>
      <c r="G1200">
        <f t="shared" ca="1" si="114"/>
        <v>2028</v>
      </c>
      <c r="H1200" s="140">
        <f t="shared" ca="1" si="115"/>
        <v>46853</v>
      </c>
      <c r="I1200" t="str">
        <f ca="1">IFERROR(IF(VLOOKUP($H1200,Übersichtsblatt!$N$14:$Q$24,2,FALSE)=0,"",VLOOKUP(H1200,Übersichtsblatt!$N$14:$Q$24,2,FALSE)),"")</f>
        <v/>
      </c>
      <c r="J1200">
        <f t="shared" ca="1" si="111"/>
        <v>0</v>
      </c>
      <c r="K1200">
        <v>9.5</v>
      </c>
    </row>
    <row r="1201" spans="1:11">
      <c r="A1201">
        <f t="shared" ca="1" si="112"/>
        <v>2028</v>
      </c>
      <c r="B1201" s="140">
        <f t="shared" ca="1" si="113"/>
        <v>46854</v>
      </c>
      <c r="C1201" t="str">
        <f ca="1">IFERROR(IF(VLOOKUP($B1201,Übersichtsblatt!$N$64:$Q$68,2,FALSE)=0,"",VLOOKUP($B1201,Übersichtsblatt!$N$64:$Q$68,2,FALSE)),"")</f>
        <v/>
      </c>
      <c r="D1201">
        <f t="shared" ca="1" si="110"/>
        <v>0</v>
      </c>
      <c r="E1201">
        <v>-9.5</v>
      </c>
      <c r="G1201">
        <f t="shared" ca="1" si="114"/>
        <v>2028</v>
      </c>
      <c r="H1201" s="140">
        <f t="shared" ca="1" si="115"/>
        <v>46854</v>
      </c>
      <c r="I1201" t="str">
        <f ca="1">IFERROR(IF(VLOOKUP($H1201,Übersichtsblatt!$N$14:$Q$24,2,FALSE)=0,"",VLOOKUP(H1201,Übersichtsblatt!$N$14:$Q$24,2,FALSE)),"")</f>
        <v/>
      </c>
      <c r="J1201">
        <f t="shared" ca="1" si="111"/>
        <v>0</v>
      </c>
      <c r="K1201">
        <v>9.5</v>
      </c>
    </row>
    <row r="1202" spans="1:11">
      <c r="A1202">
        <f t="shared" ca="1" si="112"/>
        <v>2028</v>
      </c>
      <c r="B1202" s="140">
        <f t="shared" ca="1" si="113"/>
        <v>46855</v>
      </c>
      <c r="C1202" t="str">
        <f ca="1">IFERROR(IF(VLOOKUP($B1202,Übersichtsblatt!$N$64:$Q$68,2,FALSE)=0,"",VLOOKUP($B1202,Übersichtsblatt!$N$64:$Q$68,2,FALSE)),"")</f>
        <v/>
      </c>
      <c r="D1202">
        <f t="shared" ca="1" si="110"/>
        <v>0</v>
      </c>
      <c r="E1202">
        <v>-9.5</v>
      </c>
      <c r="G1202">
        <f t="shared" ca="1" si="114"/>
        <v>2028</v>
      </c>
      <c r="H1202" s="140">
        <f t="shared" ca="1" si="115"/>
        <v>46855</v>
      </c>
      <c r="I1202" t="str">
        <f ca="1">IFERROR(IF(VLOOKUP($H1202,Übersichtsblatt!$N$14:$Q$24,2,FALSE)=0,"",VLOOKUP(H1202,Übersichtsblatt!$N$14:$Q$24,2,FALSE)),"")</f>
        <v/>
      </c>
      <c r="J1202">
        <f t="shared" ca="1" si="111"/>
        <v>0</v>
      </c>
      <c r="K1202">
        <v>9.5</v>
      </c>
    </row>
    <row r="1203" spans="1:11">
      <c r="A1203">
        <f t="shared" ca="1" si="112"/>
        <v>2028</v>
      </c>
      <c r="B1203" s="140">
        <f t="shared" ca="1" si="113"/>
        <v>46856</v>
      </c>
      <c r="C1203" t="str">
        <f ca="1">IFERROR(IF(VLOOKUP($B1203,Übersichtsblatt!$N$64:$Q$68,2,FALSE)=0,"",VLOOKUP($B1203,Übersichtsblatt!$N$64:$Q$68,2,FALSE)),"")</f>
        <v/>
      </c>
      <c r="D1203">
        <f t="shared" ca="1" si="110"/>
        <v>0</v>
      </c>
      <c r="E1203">
        <v>-9.5</v>
      </c>
      <c r="G1203">
        <f t="shared" ca="1" si="114"/>
        <v>2028</v>
      </c>
      <c r="H1203" s="140">
        <f t="shared" ca="1" si="115"/>
        <v>46856</v>
      </c>
      <c r="I1203" t="str">
        <f ca="1">IFERROR(IF(VLOOKUP($H1203,Übersichtsblatt!$N$14:$Q$24,2,FALSE)=0,"",VLOOKUP(H1203,Übersichtsblatt!$N$14:$Q$24,2,FALSE)),"")</f>
        <v/>
      </c>
      <c r="J1203">
        <f t="shared" ca="1" si="111"/>
        <v>0</v>
      </c>
      <c r="K1203">
        <v>9.5</v>
      </c>
    </row>
    <row r="1204" spans="1:11">
      <c r="A1204">
        <f t="shared" ca="1" si="112"/>
        <v>2028</v>
      </c>
      <c r="B1204" s="140">
        <f t="shared" ca="1" si="113"/>
        <v>46857</v>
      </c>
      <c r="C1204" t="str">
        <f ca="1">IFERROR(IF(VLOOKUP($B1204,Übersichtsblatt!$N$64:$Q$68,2,FALSE)=0,"",VLOOKUP($B1204,Übersichtsblatt!$N$64:$Q$68,2,FALSE)),"")</f>
        <v/>
      </c>
      <c r="D1204">
        <f t="shared" ca="1" si="110"/>
        <v>0</v>
      </c>
      <c r="E1204">
        <v>-9.5</v>
      </c>
      <c r="G1204">
        <f t="shared" ca="1" si="114"/>
        <v>2028</v>
      </c>
      <c r="H1204" s="140">
        <f t="shared" ca="1" si="115"/>
        <v>46857</v>
      </c>
      <c r="I1204" t="str">
        <f ca="1">IFERROR(IF(VLOOKUP($H1204,Übersichtsblatt!$N$14:$Q$24,2,FALSE)=0,"",VLOOKUP(H1204,Übersichtsblatt!$N$14:$Q$24,2,FALSE)),"")</f>
        <v/>
      </c>
      <c r="J1204">
        <f t="shared" ca="1" si="111"/>
        <v>0</v>
      </c>
      <c r="K1204">
        <v>9.5</v>
      </c>
    </row>
    <row r="1205" spans="1:11">
      <c r="A1205">
        <f t="shared" ca="1" si="112"/>
        <v>2028</v>
      </c>
      <c r="B1205" s="140">
        <f t="shared" ca="1" si="113"/>
        <v>46858</v>
      </c>
      <c r="C1205" t="str">
        <f ca="1">IFERROR(IF(VLOOKUP($B1205,Übersichtsblatt!$N$64:$Q$68,2,FALSE)=0,"",VLOOKUP($B1205,Übersichtsblatt!$N$64:$Q$68,2,FALSE)),"")</f>
        <v/>
      </c>
      <c r="D1205">
        <f t="shared" ca="1" si="110"/>
        <v>0</v>
      </c>
      <c r="E1205">
        <v>-9.5</v>
      </c>
      <c r="G1205">
        <f t="shared" ca="1" si="114"/>
        <v>2028</v>
      </c>
      <c r="H1205" s="140">
        <f t="shared" ca="1" si="115"/>
        <v>46858</v>
      </c>
      <c r="I1205" t="str">
        <f ca="1">IFERROR(IF(VLOOKUP($H1205,Übersichtsblatt!$N$14:$Q$24,2,FALSE)=0,"",VLOOKUP(H1205,Übersichtsblatt!$N$14:$Q$24,2,FALSE)),"")</f>
        <v/>
      </c>
      <c r="J1205">
        <f t="shared" ca="1" si="111"/>
        <v>0</v>
      </c>
      <c r="K1205">
        <v>9.5</v>
      </c>
    </row>
    <row r="1206" spans="1:11">
      <c r="A1206">
        <f t="shared" ca="1" si="112"/>
        <v>2028</v>
      </c>
      <c r="B1206" s="140">
        <f t="shared" ca="1" si="113"/>
        <v>46859</v>
      </c>
      <c r="C1206" t="str">
        <f ca="1">IFERROR(IF(VLOOKUP($B1206,Übersichtsblatt!$N$64:$Q$68,2,FALSE)=0,"",VLOOKUP($B1206,Übersichtsblatt!$N$64:$Q$68,2,FALSE)),"")</f>
        <v/>
      </c>
      <c r="D1206">
        <f t="shared" ca="1" si="110"/>
        <v>0</v>
      </c>
      <c r="E1206">
        <v>-9.5</v>
      </c>
      <c r="G1206">
        <f t="shared" ca="1" si="114"/>
        <v>2028</v>
      </c>
      <c r="H1206" s="140">
        <f t="shared" ca="1" si="115"/>
        <v>46859</v>
      </c>
      <c r="I1206" t="str">
        <f ca="1">IFERROR(IF(VLOOKUP($H1206,Übersichtsblatt!$N$14:$Q$24,2,FALSE)=0,"",VLOOKUP(H1206,Übersichtsblatt!$N$14:$Q$24,2,FALSE)),"")</f>
        <v/>
      </c>
      <c r="J1206">
        <f t="shared" ca="1" si="111"/>
        <v>0</v>
      </c>
      <c r="K1206">
        <v>9.5</v>
      </c>
    </row>
    <row r="1207" spans="1:11">
      <c r="A1207">
        <f t="shared" ca="1" si="112"/>
        <v>2028</v>
      </c>
      <c r="B1207" s="140">
        <f t="shared" ca="1" si="113"/>
        <v>46860</v>
      </c>
      <c r="C1207" t="str">
        <f ca="1">IFERROR(IF(VLOOKUP($B1207,Übersichtsblatt!$N$64:$Q$68,2,FALSE)=0,"",VLOOKUP($B1207,Übersichtsblatt!$N$64:$Q$68,2,FALSE)),"")</f>
        <v/>
      </c>
      <c r="D1207">
        <f t="shared" ca="1" si="110"/>
        <v>0</v>
      </c>
      <c r="E1207">
        <v>-9.5</v>
      </c>
      <c r="G1207">
        <f t="shared" ca="1" si="114"/>
        <v>2028</v>
      </c>
      <c r="H1207" s="140">
        <f t="shared" ca="1" si="115"/>
        <v>46860</v>
      </c>
      <c r="I1207" t="str">
        <f ca="1">IFERROR(IF(VLOOKUP($H1207,Übersichtsblatt!$N$14:$Q$24,2,FALSE)=0,"",VLOOKUP(H1207,Übersichtsblatt!$N$14:$Q$24,2,FALSE)),"")</f>
        <v/>
      </c>
      <c r="J1207">
        <f t="shared" ca="1" si="111"/>
        <v>0</v>
      </c>
      <c r="K1207">
        <v>9.5</v>
      </c>
    </row>
    <row r="1208" spans="1:11">
      <c r="A1208">
        <f t="shared" ca="1" si="112"/>
        <v>2028</v>
      </c>
      <c r="B1208" s="140">
        <f t="shared" ca="1" si="113"/>
        <v>46861</v>
      </c>
      <c r="C1208" t="str">
        <f ca="1">IFERROR(IF(VLOOKUP($B1208,Übersichtsblatt!$N$64:$Q$68,2,FALSE)=0,"",VLOOKUP($B1208,Übersichtsblatt!$N$64:$Q$68,2,FALSE)),"")</f>
        <v/>
      </c>
      <c r="D1208">
        <f t="shared" ca="1" si="110"/>
        <v>0</v>
      </c>
      <c r="E1208">
        <v>-9.5</v>
      </c>
      <c r="G1208">
        <f t="shared" ca="1" si="114"/>
        <v>2028</v>
      </c>
      <c r="H1208" s="140">
        <f t="shared" ca="1" si="115"/>
        <v>46861</v>
      </c>
      <c r="I1208" t="str">
        <f ca="1">IFERROR(IF(VLOOKUP($H1208,Übersichtsblatt!$N$14:$Q$24,2,FALSE)=0,"",VLOOKUP(H1208,Übersichtsblatt!$N$14:$Q$24,2,FALSE)),"")</f>
        <v/>
      </c>
      <c r="J1208">
        <f t="shared" ca="1" si="111"/>
        <v>0</v>
      </c>
      <c r="K1208">
        <v>9.5</v>
      </c>
    </row>
    <row r="1209" spans="1:11">
      <c r="A1209">
        <f t="shared" ca="1" si="112"/>
        <v>2028</v>
      </c>
      <c r="B1209" s="140">
        <f t="shared" ca="1" si="113"/>
        <v>46862</v>
      </c>
      <c r="C1209" t="str">
        <f ca="1">IFERROR(IF(VLOOKUP($B1209,Übersichtsblatt!$N$64:$Q$68,2,FALSE)=0,"",VLOOKUP($B1209,Übersichtsblatt!$N$64:$Q$68,2,FALSE)),"")</f>
        <v/>
      </c>
      <c r="D1209">
        <f t="shared" ca="1" si="110"/>
        <v>0</v>
      </c>
      <c r="E1209">
        <v>-9.5</v>
      </c>
      <c r="G1209">
        <f t="shared" ca="1" si="114"/>
        <v>2028</v>
      </c>
      <c r="H1209" s="140">
        <f t="shared" ca="1" si="115"/>
        <v>46862</v>
      </c>
      <c r="I1209" t="str">
        <f ca="1">IFERROR(IF(VLOOKUP($H1209,Übersichtsblatt!$N$14:$Q$24,2,FALSE)=0,"",VLOOKUP(H1209,Übersichtsblatt!$N$14:$Q$24,2,FALSE)),"")</f>
        <v/>
      </c>
      <c r="J1209">
        <f t="shared" ca="1" si="111"/>
        <v>0</v>
      </c>
      <c r="K1209">
        <v>9.5</v>
      </c>
    </row>
    <row r="1210" spans="1:11">
      <c r="A1210">
        <f t="shared" ca="1" si="112"/>
        <v>2028</v>
      </c>
      <c r="B1210" s="140">
        <f t="shared" ca="1" si="113"/>
        <v>46863</v>
      </c>
      <c r="C1210" t="str">
        <f ca="1">IFERROR(IF(VLOOKUP($B1210,Übersichtsblatt!$N$64:$Q$68,2,FALSE)=0,"",VLOOKUP($B1210,Übersichtsblatt!$N$64:$Q$68,2,FALSE)),"")</f>
        <v/>
      </c>
      <c r="D1210">
        <f t="shared" ca="1" si="110"/>
        <v>0</v>
      </c>
      <c r="E1210">
        <v>-9.5</v>
      </c>
      <c r="G1210">
        <f t="shared" ca="1" si="114"/>
        <v>2028</v>
      </c>
      <c r="H1210" s="140">
        <f t="shared" ca="1" si="115"/>
        <v>46863</v>
      </c>
      <c r="I1210" t="str">
        <f ca="1">IFERROR(IF(VLOOKUP($H1210,Übersichtsblatt!$N$14:$Q$24,2,FALSE)=0,"",VLOOKUP(H1210,Übersichtsblatt!$N$14:$Q$24,2,FALSE)),"")</f>
        <v/>
      </c>
      <c r="J1210">
        <f t="shared" ca="1" si="111"/>
        <v>0</v>
      </c>
      <c r="K1210">
        <v>9.5</v>
      </c>
    </row>
    <row r="1211" spans="1:11">
      <c r="A1211">
        <f t="shared" ca="1" si="112"/>
        <v>2028</v>
      </c>
      <c r="B1211" s="140">
        <f t="shared" ca="1" si="113"/>
        <v>46864</v>
      </c>
      <c r="C1211" t="str">
        <f ca="1">IFERROR(IF(VLOOKUP($B1211,Übersichtsblatt!$N$64:$Q$68,2,FALSE)=0,"",VLOOKUP($B1211,Übersichtsblatt!$N$64:$Q$68,2,FALSE)),"")</f>
        <v/>
      </c>
      <c r="D1211">
        <f t="shared" ca="1" si="110"/>
        <v>0</v>
      </c>
      <c r="E1211">
        <v>-9.5</v>
      </c>
      <c r="G1211">
        <f t="shared" ca="1" si="114"/>
        <v>2028</v>
      </c>
      <c r="H1211" s="140">
        <f t="shared" ca="1" si="115"/>
        <v>46864</v>
      </c>
      <c r="I1211" t="str">
        <f ca="1">IFERROR(IF(VLOOKUP($H1211,Übersichtsblatt!$N$14:$Q$24,2,FALSE)=0,"",VLOOKUP(H1211,Übersichtsblatt!$N$14:$Q$24,2,FALSE)),"")</f>
        <v/>
      </c>
      <c r="J1211">
        <f t="shared" ca="1" si="111"/>
        <v>0</v>
      </c>
      <c r="K1211">
        <v>9.5</v>
      </c>
    </row>
    <row r="1212" spans="1:11">
      <c r="A1212">
        <f t="shared" ca="1" si="112"/>
        <v>2028</v>
      </c>
      <c r="B1212" s="140">
        <f t="shared" ca="1" si="113"/>
        <v>46865</v>
      </c>
      <c r="C1212" t="str">
        <f ca="1">IFERROR(IF(VLOOKUP($B1212,Übersichtsblatt!$N$64:$Q$68,2,FALSE)=0,"",VLOOKUP($B1212,Übersichtsblatt!$N$64:$Q$68,2,FALSE)),"")</f>
        <v/>
      </c>
      <c r="D1212">
        <f t="shared" ca="1" si="110"/>
        <v>0</v>
      </c>
      <c r="E1212">
        <v>-9.5</v>
      </c>
      <c r="G1212">
        <f t="shared" ca="1" si="114"/>
        <v>2028</v>
      </c>
      <c r="H1212" s="140">
        <f t="shared" ca="1" si="115"/>
        <v>46865</v>
      </c>
      <c r="I1212" t="str">
        <f ca="1">IFERROR(IF(VLOOKUP($H1212,Übersichtsblatt!$N$14:$Q$24,2,FALSE)=0,"",VLOOKUP(H1212,Übersichtsblatt!$N$14:$Q$24,2,FALSE)),"")</f>
        <v/>
      </c>
      <c r="J1212">
        <f t="shared" ca="1" si="111"/>
        <v>0</v>
      </c>
      <c r="K1212">
        <v>9.5</v>
      </c>
    </row>
    <row r="1213" spans="1:11">
      <c r="A1213">
        <f t="shared" ca="1" si="112"/>
        <v>2028</v>
      </c>
      <c r="B1213" s="140">
        <f t="shared" ca="1" si="113"/>
        <v>46866</v>
      </c>
      <c r="C1213" t="str">
        <f ca="1">IFERROR(IF(VLOOKUP($B1213,Übersichtsblatt!$N$64:$Q$68,2,FALSE)=0,"",VLOOKUP($B1213,Übersichtsblatt!$N$64:$Q$68,2,FALSE)),"")</f>
        <v/>
      </c>
      <c r="D1213">
        <f t="shared" ca="1" si="110"/>
        <v>0</v>
      </c>
      <c r="E1213">
        <v>-9.5</v>
      </c>
      <c r="G1213">
        <f t="shared" ca="1" si="114"/>
        <v>2028</v>
      </c>
      <c r="H1213" s="140">
        <f t="shared" ca="1" si="115"/>
        <v>46866</v>
      </c>
      <c r="I1213" t="str">
        <f ca="1">IFERROR(IF(VLOOKUP($H1213,Übersichtsblatt!$N$14:$Q$24,2,FALSE)=0,"",VLOOKUP(H1213,Übersichtsblatt!$N$14:$Q$24,2,FALSE)),"")</f>
        <v/>
      </c>
      <c r="J1213">
        <f t="shared" ca="1" si="111"/>
        <v>0</v>
      </c>
      <c r="K1213">
        <v>9.5</v>
      </c>
    </row>
    <row r="1214" spans="1:11">
      <c r="A1214">
        <f t="shared" ca="1" si="112"/>
        <v>2028</v>
      </c>
      <c r="B1214" s="140">
        <f t="shared" ca="1" si="113"/>
        <v>46867</v>
      </c>
      <c r="C1214" t="str">
        <f ca="1">IFERROR(IF(VLOOKUP($B1214,Übersichtsblatt!$N$64:$Q$68,2,FALSE)=0,"",VLOOKUP($B1214,Übersichtsblatt!$N$64:$Q$68,2,FALSE)),"")</f>
        <v/>
      </c>
      <c r="D1214">
        <f t="shared" ca="1" si="110"/>
        <v>0</v>
      </c>
      <c r="E1214">
        <v>-9.5</v>
      </c>
      <c r="G1214">
        <f t="shared" ca="1" si="114"/>
        <v>2028</v>
      </c>
      <c r="H1214" s="140">
        <f t="shared" ca="1" si="115"/>
        <v>46867</v>
      </c>
      <c r="I1214" t="str">
        <f ca="1">IFERROR(IF(VLOOKUP($H1214,Übersichtsblatt!$N$14:$Q$24,2,FALSE)=0,"",VLOOKUP(H1214,Übersichtsblatt!$N$14:$Q$24,2,FALSE)),"")</f>
        <v/>
      </c>
      <c r="J1214">
        <f t="shared" ca="1" si="111"/>
        <v>0</v>
      </c>
      <c r="K1214">
        <v>9.5</v>
      </c>
    </row>
    <row r="1215" spans="1:11">
      <c r="A1215">
        <f t="shared" ca="1" si="112"/>
        <v>2028</v>
      </c>
      <c r="B1215" s="140">
        <f t="shared" ca="1" si="113"/>
        <v>46868</v>
      </c>
      <c r="C1215" t="str">
        <f ca="1">IFERROR(IF(VLOOKUP($B1215,Übersichtsblatt!$N$64:$Q$68,2,FALSE)=0,"",VLOOKUP($B1215,Übersichtsblatt!$N$64:$Q$68,2,FALSE)),"")</f>
        <v/>
      </c>
      <c r="D1215">
        <f t="shared" ca="1" si="110"/>
        <v>0</v>
      </c>
      <c r="E1215">
        <v>-9.5</v>
      </c>
      <c r="G1215">
        <f t="shared" ca="1" si="114"/>
        <v>2028</v>
      </c>
      <c r="H1215" s="140">
        <f t="shared" ca="1" si="115"/>
        <v>46868</v>
      </c>
      <c r="I1215" t="str">
        <f ca="1">IFERROR(IF(VLOOKUP($H1215,Übersichtsblatt!$N$14:$Q$24,2,FALSE)=0,"",VLOOKUP(H1215,Übersichtsblatt!$N$14:$Q$24,2,FALSE)),"")</f>
        <v/>
      </c>
      <c r="J1215">
        <f t="shared" ca="1" si="111"/>
        <v>0</v>
      </c>
      <c r="K1215">
        <v>9.5</v>
      </c>
    </row>
    <row r="1216" spans="1:11">
      <c r="A1216">
        <f t="shared" ca="1" si="112"/>
        <v>2028</v>
      </c>
      <c r="B1216" s="140">
        <f t="shared" ca="1" si="113"/>
        <v>46869</v>
      </c>
      <c r="C1216" t="str">
        <f ca="1">IFERROR(IF(VLOOKUP($B1216,Übersichtsblatt!$N$64:$Q$68,2,FALSE)=0,"",VLOOKUP($B1216,Übersichtsblatt!$N$64:$Q$68,2,FALSE)),"")</f>
        <v/>
      </c>
      <c r="D1216">
        <f t="shared" ca="1" si="110"/>
        <v>0</v>
      </c>
      <c r="E1216">
        <v>-9.5</v>
      </c>
      <c r="G1216">
        <f t="shared" ca="1" si="114"/>
        <v>2028</v>
      </c>
      <c r="H1216" s="140">
        <f t="shared" ca="1" si="115"/>
        <v>46869</v>
      </c>
      <c r="I1216" t="str">
        <f ca="1">IFERROR(IF(VLOOKUP($H1216,Übersichtsblatt!$N$14:$Q$24,2,FALSE)=0,"",VLOOKUP(H1216,Übersichtsblatt!$N$14:$Q$24,2,FALSE)),"")</f>
        <v/>
      </c>
      <c r="J1216">
        <f t="shared" ca="1" si="111"/>
        <v>0</v>
      </c>
      <c r="K1216">
        <v>9.5</v>
      </c>
    </row>
    <row r="1217" spans="1:11">
      <c r="A1217">
        <f t="shared" ca="1" si="112"/>
        <v>2028</v>
      </c>
      <c r="B1217" s="140">
        <f t="shared" ca="1" si="113"/>
        <v>46870</v>
      </c>
      <c r="C1217" t="str">
        <f ca="1">IFERROR(IF(VLOOKUP($B1217,Übersichtsblatt!$N$64:$Q$68,2,FALSE)=0,"",VLOOKUP($B1217,Übersichtsblatt!$N$64:$Q$68,2,FALSE)),"")</f>
        <v/>
      </c>
      <c r="D1217">
        <f t="shared" ca="1" si="110"/>
        <v>0</v>
      </c>
      <c r="E1217">
        <v>-9.5</v>
      </c>
      <c r="G1217">
        <f t="shared" ca="1" si="114"/>
        <v>2028</v>
      </c>
      <c r="H1217" s="140">
        <f t="shared" ca="1" si="115"/>
        <v>46870</v>
      </c>
      <c r="I1217" t="str">
        <f ca="1">IFERROR(IF(VLOOKUP($H1217,Übersichtsblatt!$N$14:$Q$24,2,FALSE)=0,"",VLOOKUP(H1217,Übersichtsblatt!$N$14:$Q$24,2,FALSE)),"")</f>
        <v/>
      </c>
      <c r="J1217">
        <f t="shared" ca="1" si="111"/>
        <v>0</v>
      </c>
      <c r="K1217">
        <v>9.5</v>
      </c>
    </row>
    <row r="1218" spans="1:11">
      <c r="A1218">
        <f t="shared" ca="1" si="112"/>
        <v>2028</v>
      </c>
      <c r="B1218" s="140">
        <f t="shared" ca="1" si="113"/>
        <v>46871</v>
      </c>
      <c r="C1218" t="str">
        <f ca="1">IFERROR(IF(VLOOKUP($B1218,Übersichtsblatt!$N$64:$Q$68,2,FALSE)=0,"",VLOOKUP($B1218,Übersichtsblatt!$N$64:$Q$68,2,FALSE)),"")</f>
        <v/>
      </c>
      <c r="D1218">
        <f t="shared" ca="1" si="110"/>
        <v>0</v>
      </c>
      <c r="E1218">
        <v>-9.5</v>
      </c>
      <c r="G1218">
        <f t="shared" ca="1" si="114"/>
        <v>2028</v>
      </c>
      <c r="H1218" s="140">
        <f t="shared" ca="1" si="115"/>
        <v>46871</v>
      </c>
      <c r="I1218" t="str">
        <f ca="1">IFERROR(IF(VLOOKUP($H1218,Übersichtsblatt!$N$14:$Q$24,2,FALSE)=0,"",VLOOKUP(H1218,Übersichtsblatt!$N$14:$Q$24,2,FALSE)),"")</f>
        <v/>
      </c>
      <c r="J1218">
        <f t="shared" ca="1" si="111"/>
        <v>0</v>
      </c>
      <c r="K1218">
        <v>9.5</v>
      </c>
    </row>
    <row r="1219" spans="1:11">
      <c r="A1219">
        <f t="shared" ca="1" si="112"/>
        <v>2028</v>
      </c>
      <c r="B1219" s="140">
        <f t="shared" ca="1" si="113"/>
        <v>46872</v>
      </c>
      <c r="C1219" t="str">
        <f ca="1">IFERROR(IF(VLOOKUP($B1219,Übersichtsblatt!$N$64:$Q$68,2,FALSE)=0,"",VLOOKUP($B1219,Übersichtsblatt!$N$64:$Q$68,2,FALSE)),"")</f>
        <v/>
      </c>
      <c r="D1219">
        <f t="shared" ca="1" si="110"/>
        <v>0</v>
      </c>
      <c r="E1219">
        <v>-9.5</v>
      </c>
      <c r="G1219">
        <f t="shared" ca="1" si="114"/>
        <v>2028</v>
      </c>
      <c r="H1219" s="140">
        <f t="shared" ca="1" si="115"/>
        <v>46872</v>
      </c>
      <c r="I1219" t="str">
        <f ca="1">IFERROR(IF(VLOOKUP($H1219,Übersichtsblatt!$N$14:$Q$24,2,FALSE)=0,"",VLOOKUP(H1219,Übersichtsblatt!$N$14:$Q$24,2,FALSE)),"")</f>
        <v/>
      </c>
      <c r="J1219">
        <f t="shared" ca="1" si="111"/>
        <v>0</v>
      </c>
      <c r="K1219">
        <v>9.5</v>
      </c>
    </row>
    <row r="1220" spans="1:11">
      <c r="A1220">
        <f t="shared" ca="1" si="112"/>
        <v>2028</v>
      </c>
      <c r="B1220" s="140">
        <f t="shared" ca="1" si="113"/>
        <v>46873</v>
      </c>
      <c r="C1220" t="str">
        <f ca="1">IFERROR(IF(VLOOKUP($B1220,Übersichtsblatt!$N$64:$Q$68,2,FALSE)=0,"",VLOOKUP($B1220,Übersichtsblatt!$N$64:$Q$68,2,FALSE)),"")</f>
        <v/>
      </c>
      <c r="D1220">
        <f t="shared" ca="1" si="110"/>
        <v>0</v>
      </c>
      <c r="E1220">
        <v>-11.5</v>
      </c>
      <c r="G1220">
        <f t="shared" ca="1" si="114"/>
        <v>2028</v>
      </c>
      <c r="H1220" s="140">
        <f t="shared" ca="1" si="115"/>
        <v>46873</v>
      </c>
      <c r="I1220" t="str">
        <f ca="1">IFERROR(IF(VLOOKUP($H1220,Übersichtsblatt!$N$14:$Q$24,2,FALSE)=0,"",VLOOKUP(H1220,Übersichtsblatt!$N$14:$Q$24,2,FALSE)),"")</f>
        <v/>
      </c>
      <c r="J1220">
        <f t="shared" ca="1" si="111"/>
        <v>0</v>
      </c>
      <c r="K1220">
        <v>11.5</v>
      </c>
    </row>
    <row r="1221" spans="1:11">
      <c r="A1221">
        <f t="shared" ca="1" si="112"/>
        <v>2028</v>
      </c>
      <c r="B1221" s="140">
        <f t="shared" ca="1" si="113"/>
        <v>46874</v>
      </c>
      <c r="C1221" t="str">
        <f ca="1">IFERROR(IF(VLOOKUP($B1221,Übersichtsblatt!$N$64:$Q$68,2,FALSE)=0,"",VLOOKUP($B1221,Übersichtsblatt!$N$64:$Q$68,2,FALSE)),"")</f>
        <v/>
      </c>
      <c r="D1221">
        <f t="shared" ca="1" si="110"/>
        <v>0</v>
      </c>
      <c r="E1221">
        <v>-11.5</v>
      </c>
      <c r="G1221">
        <f t="shared" ca="1" si="114"/>
        <v>2028</v>
      </c>
      <c r="H1221" s="140">
        <f t="shared" ca="1" si="115"/>
        <v>46874</v>
      </c>
      <c r="I1221" t="str">
        <f ca="1">IFERROR(IF(VLOOKUP($H1221,Übersichtsblatt!$N$14:$Q$24,2,FALSE)=0,"",VLOOKUP(H1221,Übersichtsblatt!$N$14:$Q$24,2,FALSE)),"")</f>
        <v/>
      </c>
      <c r="J1221">
        <f t="shared" ca="1" si="111"/>
        <v>0</v>
      </c>
      <c r="K1221">
        <v>11.5</v>
      </c>
    </row>
    <row r="1222" spans="1:11">
      <c r="A1222">
        <f t="shared" ca="1" si="112"/>
        <v>2028</v>
      </c>
      <c r="B1222" s="140">
        <f t="shared" ca="1" si="113"/>
        <v>46875</v>
      </c>
      <c r="C1222" t="str">
        <f ca="1">IFERROR(IF(VLOOKUP($B1222,Übersichtsblatt!$N$64:$Q$68,2,FALSE)=0,"",VLOOKUP($B1222,Übersichtsblatt!$N$64:$Q$68,2,FALSE)),"")</f>
        <v/>
      </c>
      <c r="D1222">
        <f t="shared" ref="D1222:D1285" ca="1" si="116">IF($C1222="",0,$E1222)</f>
        <v>0</v>
      </c>
      <c r="E1222">
        <v>-11.5</v>
      </c>
      <c r="G1222">
        <f t="shared" ca="1" si="114"/>
        <v>2028</v>
      </c>
      <c r="H1222" s="140">
        <f t="shared" ca="1" si="115"/>
        <v>46875</v>
      </c>
      <c r="I1222" t="str">
        <f ca="1">IFERROR(IF(VLOOKUP($H1222,Übersichtsblatt!$N$14:$Q$24,2,FALSE)=0,"",VLOOKUP(H1222,Übersichtsblatt!$N$14:$Q$24,2,FALSE)),"")</f>
        <v/>
      </c>
      <c r="J1222">
        <f t="shared" ref="J1222:J1285" ca="1" si="117">IF($I1222="",0,$K1222)</f>
        <v>0</v>
      </c>
      <c r="K1222">
        <v>11.5</v>
      </c>
    </row>
    <row r="1223" spans="1:11">
      <c r="A1223">
        <f t="shared" ref="A1223:A1286" ca="1" si="118">YEAR(B1223)</f>
        <v>2028</v>
      </c>
      <c r="B1223" s="140">
        <f t="shared" ref="B1223:B1286" ca="1" si="119">B1222+1</f>
        <v>46876</v>
      </c>
      <c r="C1223" t="str">
        <f ca="1">IFERROR(IF(VLOOKUP($B1223,Übersichtsblatt!$N$64:$Q$68,2,FALSE)=0,"",VLOOKUP($B1223,Übersichtsblatt!$N$64:$Q$68,2,FALSE)),"")</f>
        <v/>
      </c>
      <c r="D1223">
        <f t="shared" ca="1" si="116"/>
        <v>0</v>
      </c>
      <c r="E1223">
        <v>-11.5</v>
      </c>
      <c r="G1223">
        <f t="shared" ref="G1223:G1286" ca="1" si="120">YEAR(H1223)</f>
        <v>2028</v>
      </c>
      <c r="H1223" s="140">
        <f t="shared" ref="H1223:H1286" ca="1" si="121">H1222+1</f>
        <v>46876</v>
      </c>
      <c r="I1223" t="str">
        <f ca="1">IFERROR(IF(VLOOKUP($H1223,Übersichtsblatt!$N$14:$Q$24,2,FALSE)=0,"",VLOOKUP(H1223,Übersichtsblatt!$N$14:$Q$24,2,FALSE)),"")</f>
        <v/>
      </c>
      <c r="J1223">
        <f t="shared" ca="1" si="117"/>
        <v>0</v>
      </c>
      <c r="K1223">
        <v>11.5</v>
      </c>
    </row>
    <row r="1224" spans="1:11">
      <c r="A1224">
        <f t="shared" ca="1" si="118"/>
        <v>2028</v>
      </c>
      <c r="B1224" s="140">
        <f t="shared" ca="1" si="119"/>
        <v>46877</v>
      </c>
      <c r="C1224" t="str">
        <f ca="1">IFERROR(IF(VLOOKUP($B1224,Übersichtsblatt!$N$64:$Q$68,2,FALSE)=0,"",VLOOKUP($B1224,Übersichtsblatt!$N$64:$Q$68,2,FALSE)),"")</f>
        <v/>
      </c>
      <c r="D1224">
        <f t="shared" ca="1" si="116"/>
        <v>0</v>
      </c>
      <c r="E1224">
        <v>-11.5</v>
      </c>
      <c r="G1224">
        <f t="shared" ca="1" si="120"/>
        <v>2028</v>
      </c>
      <c r="H1224" s="140">
        <f t="shared" ca="1" si="121"/>
        <v>46877</v>
      </c>
      <c r="I1224" t="str">
        <f ca="1">IFERROR(IF(VLOOKUP($H1224,Übersichtsblatt!$N$14:$Q$24,2,FALSE)=0,"",VLOOKUP(H1224,Übersichtsblatt!$N$14:$Q$24,2,FALSE)),"")</f>
        <v/>
      </c>
      <c r="J1224">
        <f t="shared" ca="1" si="117"/>
        <v>0</v>
      </c>
      <c r="K1224">
        <v>11.5</v>
      </c>
    </row>
    <row r="1225" spans="1:11">
      <c r="A1225">
        <f t="shared" ca="1" si="118"/>
        <v>2028</v>
      </c>
      <c r="B1225" s="140">
        <f t="shared" ca="1" si="119"/>
        <v>46878</v>
      </c>
      <c r="C1225" t="str">
        <f ca="1">IFERROR(IF(VLOOKUP($B1225,Übersichtsblatt!$N$64:$Q$68,2,FALSE)=0,"",VLOOKUP($B1225,Übersichtsblatt!$N$64:$Q$68,2,FALSE)),"")</f>
        <v/>
      </c>
      <c r="D1225">
        <f t="shared" ca="1" si="116"/>
        <v>0</v>
      </c>
      <c r="E1225">
        <v>-11.5</v>
      </c>
      <c r="G1225">
        <f t="shared" ca="1" si="120"/>
        <v>2028</v>
      </c>
      <c r="H1225" s="140">
        <f t="shared" ca="1" si="121"/>
        <v>46878</v>
      </c>
      <c r="I1225" t="str">
        <f ca="1">IFERROR(IF(VLOOKUP($H1225,Übersichtsblatt!$N$14:$Q$24,2,FALSE)=0,"",VLOOKUP(H1225,Übersichtsblatt!$N$14:$Q$24,2,FALSE)),"")</f>
        <v/>
      </c>
      <c r="J1225">
        <f t="shared" ca="1" si="117"/>
        <v>0</v>
      </c>
      <c r="K1225">
        <v>11.5</v>
      </c>
    </row>
    <row r="1226" spans="1:11">
      <c r="A1226">
        <f t="shared" ca="1" si="118"/>
        <v>2028</v>
      </c>
      <c r="B1226" s="140">
        <f t="shared" ca="1" si="119"/>
        <v>46879</v>
      </c>
      <c r="C1226" t="str">
        <f ca="1">IFERROR(IF(VLOOKUP($B1226,Übersichtsblatt!$N$64:$Q$68,2,FALSE)=0,"",VLOOKUP($B1226,Übersichtsblatt!$N$64:$Q$68,2,FALSE)),"")</f>
        <v/>
      </c>
      <c r="D1226">
        <f t="shared" ca="1" si="116"/>
        <v>0</v>
      </c>
      <c r="E1226">
        <v>-11.5</v>
      </c>
      <c r="G1226">
        <f t="shared" ca="1" si="120"/>
        <v>2028</v>
      </c>
      <c r="H1226" s="140">
        <f t="shared" ca="1" si="121"/>
        <v>46879</v>
      </c>
      <c r="I1226" t="str">
        <f ca="1">IFERROR(IF(VLOOKUP($H1226,Übersichtsblatt!$N$14:$Q$24,2,FALSE)=0,"",VLOOKUP(H1226,Übersichtsblatt!$N$14:$Q$24,2,FALSE)),"")</f>
        <v/>
      </c>
      <c r="J1226">
        <f t="shared" ca="1" si="117"/>
        <v>0</v>
      </c>
      <c r="K1226">
        <v>11.5</v>
      </c>
    </row>
    <row r="1227" spans="1:11">
      <c r="A1227">
        <f t="shared" ca="1" si="118"/>
        <v>2028</v>
      </c>
      <c r="B1227" s="140">
        <f t="shared" ca="1" si="119"/>
        <v>46880</v>
      </c>
      <c r="C1227" t="str">
        <f ca="1">IFERROR(IF(VLOOKUP($B1227,Übersichtsblatt!$N$64:$Q$68,2,FALSE)=0,"",VLOOKUP($B1227,Übersichtsblatt!$N$64:$Q$68,2,FALSE)),"")</f>
        <v/>
      </c>
      <c r="D1227">
        <f t="shared" ca="1" si="116"/>
        <v>0</v>
      </c>
      <c r="E1227">
        <v>-11.5</v>
      </c>
      <c r="G1227">
        <f t="shared" ca="1" si="120"/>
        <v>2028</v>
      </c>
      <c r="H1227" s="140">
        <f t="shared" ca="1" si="121"/>
        <v>46880</v>
      </c>
      <c r="I1227" t="str">
        <f ca="1">IFERROR(IF(VLOOKUP($H1227,Übersichtsblatt!$N$14:$Q$24,2,FALSE)=0,"",VLOOKUP(H1227,Übersichtsblatt!$N$14:$Q$24,2,FALSE)),"")</f>
        <v/>
      </c>
      <c r="J1227">
        <f t="shared" ca="1" si="117"/>
        <v>0</v>
      </c>
      <c r="K1227">
        <v>11.5</v>
      </c>
    </row>
    <row r="1228" spans="1:11">
      <c r="A1228">
        <f t="shared" ca="1" si="118"/>
        <v>2028</v>
      </c>
      <c r="B1228" s="140">
        <f t="shared" ca="1" si="119"/>
        <v>46881</v>
      </c>
      <c r="C1228" t="str">
        <f ca="1">IFERROR(IF(VLOOKUP($B1228,Übersichtsblatt!$N$64:$Q$68,2,FALSE)=0,"",VLOOKUP($B1228,Übersichtsblatt!$N$64:$Q$68,2,FALSE)),"")</f>
        <v/>
      </c>
      <c r="D1228">
        <f t="shared" ca="1" si="116"/>
        <v>0</v>
      </c>
      <c r="E1228">
        <v>-11.5</v>
      </c>
      <c r="G1228">
        <f t="shared" ca="1" si="120"/>
        <v>2028</v>
      </c>
      <c r="H1228" s="140">
        <f t="shared" ca="1" si="121"/>
        <v>46881</v>
      </c>
      <c r="I1228" t="str">
        <f ca="1">IFERROR(IF(VLOOKUP($H1228,Übersichtsblatt!$N$14:$Q$24,2,FALSE)=0,"",VLOOKUP(H1228,Übersichtsblatt!$N$14:$Q$24,2,FALSE)),"")</f>
        <v/>
      </c>
      <c r="J1228">
        <f t="shared" ca="1" si="117"/>
        <v>0</v>
      </c>
      <c r="K1228">
        <v>11.5</v>
      </c>
    </row>
    <row r="1229" spans="1:11">
      <c r="A1229">
        <f t="shared" ca="1" si="118"/>
        <v>2028</v>
      </c>
      <c r="B1229" s="140">
        <f t="shared" ca="1" si="119"/>
        <v>46882</v>
      </c>
      <c r="C1229" t="str">
        <f ca="1">IFERROR(IF(VLOOKUP($B1229,Übersichtsblatt!$N$64:$Q$68,2,FALSE)=0,"",VLOOKUP($B1229,Übersichtsblatt!$N$64:$Q$68,2,FALSE)),"")</f>
        <v/>
      </c>
      <c r="D1229">
        <f t="shared" ca="1" si="116"/>
        <v>0</v>
      </c>
      <c r="E1229">
        <v>-11.5</v>
      </c>
      <c r="G1229">
        <f t="shared" ca="1" si="120"/>
        <v>2028</v>
      </c>
      <c r="H1229" s="140">
        <f t="shared" ca="1" si="121"/>
        <v>46882</v>
      </c>
      <c r="I1229" t="str">
        <f ca="1">IFERROR(IF(VLOOKUP($H1229,Übersichtsblatt!$N$14:$Q$24,2,FALSE)=0,"",VLOOKUP(H1229,Übersichtsblatt!$N$14:$Q$24,2,FALSE)),"")</f>
        <v/>
      </c>
      <c r="J1229">
        <f t="shared" ca="1" si="117"/>
        <v>0</v>
      </c>
      <c r="K1229">
        <v>11.5</v>
      </c>
    </row>
    <row r="1230" spans="1:11">
      <c r="A1230">
        <f t="shared" ca="1" si="118"/>
        <v>2028</v>
      </c>
      <c r="B1230" s="140">
        <f t="shared" ca="1" si="119"/>
        <v>46883</v>
      </c>
      <c r="C1230" t="str">
        <f ca="1">IFERROR(IF(VLOOKUP($B1230,Übersichtsblatt!$N$64:$Q$68,2,FALSE)=0,"",VLOOKUP($B1230,Übersichtsblatt!$N$64:$Q$68,2,FALSE)),"")</f>
        <v/>
      </c>
      <c r="D1230">
        <f t="shared" ca="1" si="116"/>
        <v>0</v>
      </c>
      <c r="E1230">
        <v>-11.5</v>
      </c>
      <c r="G1230">
        <f t="shared" ca="1" si="120"/>
        <v>2028</v>
      </c>
      <c r="H1230" s="140">
        <f t="shared" ca="1" si="121"/>
        <v>46883</v>
      </c>
      <c r="I1230" t="str">
        <f ca="1">IFERROR(IF(VLOOKUP($H1230,Übersichtsblatt!$N$14:$Q$24,2,FALSE)=0,"",VLOOKUP(H1230,Übersichtsblatt!$N$14:$Q$24,2,FALSE)),"")</f>
        <v/>
      </c>
      <c r="J1230">
        <f t="shared" ca="1" si="117"/>
        <v>0</v>
      </c>
      <c r="K1230">
        <v>11.5</v>
      </c>
    </row>
    <row r="1231" spans="1:11">
      <c r="A1231">
        <f t="shared" ca="1" si="118"/>
        <v>2028</v>
      </c>
      <c r="B1231" s="140">
        <f t="shared" ca="1" si="119"/>
        <v>46884</v>
      </c>
      <c r="C1231" t="str">
        <f ca="1">IFERROR(IF(VLOOKUP($B1231,Übersichtsblatt!$N$64:$Q$68,2,FALSE)=0,"",VLOOKUP($B1231,Übersichtsblatt!$N$64:$Q$68,2,FALSE)),"")</f>
        <v/>
      </c>
      <c r="D1231">
        <f t="shared" ca="1" si="116"/>
        <v>0</v>
      </c>
      <c r="E1231">
        <v>-11.5</v>
      </c>
      <c r="G1231">
        <f t="shared" ca="1" si="120"/>
        <v>2028</v>
      </c>
      <c r="H1231" s="140">
        <f t="shared" ca="1" si="121"/>
        <v>46884</v>
      </c>
      <c r="I1231" t="str">
        <f ca="1">IFERROR(IF(VLOOKUP($H1231,Übersichtsblatt!$N$14:$Q$24,2,FALSE)=0,"",VLOOKUP(H1231,Übersichtsblatt!$N$14:$Q$24,2,FALSE)),"")</f>
        <v/>
      </c>
      <c r="J1231">
        <f t="shared" ca="1" si="117"/>
        <v>0</v>
      </c>
      <c r="K1231">
        <v>11.5</v>
      </c>
    </row>
    <row r="1232" spans="1:11">
      <c r="A1232">
        <f t="shared" ca="1" si="118"/>
        <v>2028</v>
      </c>
      <c r="B1232" s="140">
        <f t="shared" ca="1" si="119"/>
        <v>46885</v>
      </c>
      <c r="C1232" t="str">
        <f ca="1">IFERROR(IF(VLOOKUP($B1232,Übersichtsblatt!$N$64:$Q$68,2,FALSE)=0,"",VLOOKUP($B1232,Übersichtsblatt!$N$64:$Q$68,2,FALSE)),"")</f>
        <v/>
      </c>
      <c r="D1232">
        <f t="shared" ca="1" si="116"/>
        <v>0</v>
      </c>
      <c r="E1232">
        <v>-11.5</v>
      </c>
      <c r="G1232">
        <f t="shared" ca="1" si="120"/>
        <v>2028</v>
      </c>
      <c r="H1232" s="140">
        <f t="shared" ca="1" si="121"/>
        <v>46885</v>
      </c>
      <c r="I1232" t="str">
        <f ca="1">IFERROR(IF(VLOOKUP($H1232,Übersichtsblatt!$N$14:$Q$24,2,FALSE)=0,"",VLOOKUP(H1232,Übersichtsblatt!$N$14:$Q$24,2,FALSE)),"")</f>
        <v/>
      </c>
      <c r="J1232">
        <f t="shared" ca="1" si="117"/>
        <v>0</v>
      </c>
      <c r="K1232">
        <v>11.5</v>
      </c>
    </row>
    <row r="1233" spans="1:11">
      <c r="A1233">
        <f t="shared" ca="1" si="118"/>
        <v>2028</v>
      </c>
      <c r="B1233" s="140">
        <f t="shared" ca="1" si="119"/>
        <v>46886</v>
      </c>
      <c r="C1233" t="str">
        <f ca="1">IFERROR(IF(VLOOKUP($B1233,Übersichtsblatt!$N$64:$Q$68,2,FALSE)=0,"",VLOOKUP($B1233,Übersichtsblatt!$N$64:$Q$68,2,FALSE)),"")</f>
        <v/>
      </c>
      <c r="D1233">
        <f t="shared" ca="1" si="116"/>
        <v>0</v>
      </c>
      <c r="E1233">
        <v>-11.5</v>
      </c>
      <c r="G1233">
        <f t="shared" ca="1" si="120"/>
        <v>2028</v>
      </c>
      <c r="H1233" s="140">
        <f t="shared" ca="1" si="121"/>
        <v>46886</v>
      </c>
      <c r="I1233" t="str">
        <f ca="1">IFERROR(IF(VLOOKUP($H1233,Übersichtsblatt!$N$14:$Q$24,2,FALSE)=0,"",VLOOKUP(H1233,Übersichtsblatt!$N$14:$Q$24,2,FALSE)),"")</f>
        <v/>
      </c>
      <c r="J1233">
        <f t="shared" ca="1" si="117"/>
        <v>0</v>
      </c>
      <c r="K1233">
        <v>11.5</v>
      </c>
    </row>
    <row r="1234" spans="1:11">
      <c r="A1234">
        <f t="shared" ca="1" si="118"/>
        <v>2028</v>
      </c>
      <c r="B1234" s="140">
        <f t="shared" ca="1" si="119"/>
        <v>46887</v>
      </c>
      <c r="C1234" t="str">
        <f ca="1">IFERROR(IF(VLOOKUP($B1234,Übersichtsblatt!$N$64:$Q$68,2,FALSE)=0,"",VLOOKUP($B1234,Übersichtsblatt!$N$64:$Q$68,2,FALSE)),"")</f>
        <v/>
      </c>
      <c r="D1234">
        <f t="shared" ca="1" si="116"/>
        <v>0</v>
      </c>
      <c r="E1234">
        <v>-11.5</v>
      </c>
      <c r="G1234">
        <f t="shared" ca="1" si="120"/>
        <v>2028</v>
      </c>
      <c r="H1234" s="140">
        <f t="shared" ca="1" si="121"/>
        <v>46887</v>
      </c>
      <c r="I1234" t="str">
        <f ca="1">IFERROR(IF(VLOOKUP($H1234,Übersichtsblatt!$N$14:$Q$24,2,FALSE)=0,"",VLOOKUP(H1234,Übersichtsblatt!$N$14:$Q$24,2,FALSE)),"")</f>
        <v/>
      </c>
      <c r="J1234">
        <f t="shared" ca="1" si="117"/>
        <v>0</v>
      </c>
      <c r="K1234">
        <v>11.5</v>
      </c>
    </row>
    <row r="1235" spans="1:11">
      <c r="A1235">
        <f t="shared" ca="1" si="118"/>
        <v>2028</v>
      </c>
      <c r="B1235" s="140">
        <f t="shared" ca="1" si="119"/>
        <v>46888</v>
      </c>
      <c r="C1235" t="str">
        <f ca="1">IFERROR(IF(VLOOKUP($B1235,Übersichtsblatt!$N$64:$Q$68,2,FALSE)=0,"",VLOOKUP($B1235,Übersichtsblatt!$N$64:$Q$68,2,FALSE)),"")</f>
        <v/>
      </c>
      <c r="D1235">
        <f t="shared" ca="1" si="116"/>
        <v>0</v>
      </c>
      <c r="E1235">
        <v>-11.5</v>
      </c>
      <c r="G1235">
        <f t="shared" ca="1" si="120"/>
        <v>2028</v>
      </c>
      <c r="H1235" s="140">
        <f t="shared" ca="1" si="121"/>
        <v>46888</v>
      </c>
      <c r="I1235" t="str">
        <f ca="1">IFERROR(IF(VLOOKUP($H1235,Übersichtsblatt!$N$14:$Q$24,2,FALSE)=0,"",VLOOKUP(H1235,Übersichtsblatt!$N$14:$Q$24,2,FALSE)),"")</f>
        <v/>
      </c>
      <c r="J1235">
        <f t="shared" ca="1" si="117"/>
        <v>0</v>
      </c>
      <c r="K1235">
        <v>11.5</v>
      </c>
    </row>
    <row r="1236" spans="1:11">
      <c r="A1236">
        <f t="shared" ca="1" si="118"/>
        <v>2028</v>
      </c>
      <c r="B1236" s="140">
        <f t="shared" ca="1" si="119"/>
        <v>46889</v>
      </c>
      <c r="C1236" t="str">
        <f ca="1">IFERROR(IF(VLOOKUP($B1236,Übersichtsblatt!$N$64:$Q$68,2,FALSE)=0,"",VLOOKUP($B1236,Übersichtsblatt!$N$64:$Q$68,2,FALSE)),"")</f>
        <v/>
      </c>
      <c r="D1236">
        <f t="shared" ca="1" si="116"/>
        <v>0</v>
      </c>
      <c r="E1236">
        <v>-11.5</v>
      </c>
      <c r="G1236">
        <f t="shared" ca="1" si="120"/>
        <v>2028</v>
      </c>
      <c r="H1236" s="140">
        <f t="shared" ca="1" si="121"/>
        <v>46889</v>
      </c>
      <c r="I1236" t="str">
        <f ca="1">IFERROR(IF(VLOOKUP($H1236,Übersichtsblatt!$N$14:$Q$24,2,FALSE)=0,"",VLOOKUP(H1236,Übersichtsblatt!$N$14:$Q$24,2,FALSE)),"")</f>
        <v/>
      </c>
      <c r="J1236">
        <f t="shared" ca="1" si="117"/>
        <v>0</v>
      </c>
      <c r="K1236">
        <v>11.5</v>
      </c>
    </row>
    <row r="1237" spans="1:11">
      <c r="A1237">
        <f t="shared" ca="1" si="118"/>
        <v>2028</v>
      </c>
      <c r="B1237" s="140">
        <f t="shared" ca="1" si="119"/>
        <v>46890</v>
      </c>
      <c r="C1237" t="str">
        <f ca="1">IFERROR(IF(VLOOKUP($B1237,Übersichtsblatt!$N$64:$Q$68,2,FALSE)=0,"",VLOOKUP($B1237,Übersichtsblatt!$N$64:$Q$68,2,FALSE)),"")</f>
        <v/>
      </c>
      <c r="D1237">
        <f t="shared" ca="1" si="116"/>
        <v>0</v>
      </c>
      <c r="E1237">
        <v>-11.5</v>
      </c>
      <c r="G1237">
        <f t="shared" ca="1" si="120"/>
        <v>2028</v>
      </c>
      <c r="H1237" s="140">
        <f t="shared" ca="1" si="121"/>
        <v>46890</v>
      </c>
      <c r="I1237" t="str">
        <f ca="1">IFERROR(IF(VLOOKUP($H1237,Übersichtsblatt!$N$14:$Q$24,2,FALSE)=0,"",VLOOKUP(H1237,Übersichtsblatt!$N$14:$Q$24,2,FALSE)),"")</f>
        <v/>
      </c>
      <c r="J1237">
        <f t="shared" ca="1" si="117"/>
        <v>0</v>
      </c>
      <c r="K1237">
        <v>11.5</v>
      </c>
    </row>
    <row r="1238" spans="1:11">
      <c r="A1238">
        <f t="shared" ca="1" si="118"/>
        <v>2028</v>
      </c>
      <c r="B1238" s="140">
        <f t="shared" ca="1" si="119"/>
        <v>46891</v>
      </c>
      <c r="C1238" t="str">
        <f ca="1">IFERROR(IF(VLOOKUP($B1238,Übersichtsblatt!$N$64:$Q$68,2,FALSE)=0,"",VLOOKUP($B1238,Übersichtsblatt!$N$64:$Q$68,2,FALSE)),"")</f>
        <v/>
      </c>
      <c r="D1238">
        <f t="shared" ca="1" si="116"/>
        <v>0</v>
      </c>
      <c r="E1238">
        <v>-11.5</v>
      </c>
      <c r="G1238">
        <f t="shared" ca="1" si="120"/>
        <v>2028</v>
      </c>
      <c r="H1238" s="140">
        <f t="shared" ca="1" si="121"/>
        <v>46891</v>
      </c>
      <c r="I1238" t="str">
        <f ca="1">IFERROR(IF(VLOOKUP($H1238,Übersichtsblatt!$N$14:$Q$24,2,FALSE)=0,"",VLOOKUP(H1238,Übersichtsblatt!$N$14:$Q$24,2,FALSE)),"")</f>
        <v/>
      </c>
      <c r="J1238">
        <f t="shared" ca="1" si="117"/>
        <v>0</v>
      </c>
      <c r="K1238">
        <v>11.5</v>
      </c>
    </row>
    <row r="1239" spans="1:11">
      <c r="A1239">
        <f t="shared" ca="1" si="118"/>
        <v>2028</v>
      </c>
      <c r="B1239" s="140">
        <f t="shared" ca="1" si="119"/>
        <v>46892</v>
      </c>
      <c r="C1239" t="str">
        <f ca="1">IFERROR(IF(VLOOKUP($B1239,Übersichtsblatt!$N$64:$Q$68,2,FALSE)=0,"",VLOOKUP($B1239,Übersichtsblatt!$N$64:$Q$68,2,FALSE)),"")</f>
        <v/>
      </c>
      <c r="D1239">
        <f t="shared" ca="1" si="116"/>
        <v>0</v>
      </c>
      <c r="E1239">
        <v>-11.5</v>
      </c>
      <c r="G1239">
        <f t="shared" ca="1" si="120"/>
        <v>2028</v>
      </c>
      <c r="H1239" s="140">
        <f t="shared" ca="1" si="121"/>
        <v>46892</v>
      </c>
      <c r="I1239" t="str">
        <f ca="1">IFERROR(IF(VLOOKUP($H1239,Übersichtsblatt!$N$14:$Q$24,2,FALSE)=0,"",VLOOKUP(H1239,Übersichtsblatt!$N$14:$Q$24,2,FALSE)),"")</f>
        <v/>
      </c>
      <c r="J1239">
        <f t="shared" ca="1" si="117"/>
        <v>0</v>
      </c>
      <c r="K1239">
        <v>11.5</v>
      </c>
    </row>
    <row r="1240" spans="1:11">
      <c r="A1240">
        <f t="shared" ca="1" si="118"/>
        <v>2028</v>
      </c>
      <c r="B1240" s="140">
        <f t="shared" ca="1" si="119"/>
        <v>46893</v>
      </c>
      <c r="C1240" t="str">
        <f ca="1">IFERROR(IF(VLOOKUP($B1240,Übersichtsblatt!$N$64:$Q$68,2,FALSE)=0,"",VLOOKUP($B1240,Übersichtsblatt!$N$64:$Q$68,2,FALSE)),"")</f>
        <v/>
      </c>
      <c r="D1240">
        <f t="shared" ca="1" si="116"/>
        <v>0</v>
      </c>
      <c r="E1240">
        <v>-11.5</v>
      </c>
      <c r="G1240">
        <f t="shared" ca="1" si="120"/>
        <v>2028</v>
      </c>
      <c r="H1240" s="140">
        <f t="shared" ca="1" si="121"/>
        <v>46893</v>
      </c>
      <c r="I1240" t="str">
        <f ca="1">IFERROR(IF(VLOOKUP($H1240,Übersichtsblatt!$N$14:$Q$24,2,FALSE)=0,"",VLOOKUP(H1240,Übersichtsblatt!$N$14:$Q$24,2,FALSE)),"")</f>
        <v/>
      </c>
      <c r="J1240">
        <f t="shared" ca="1" si="117"/>
        <v>0</v>
      </c>
      <c r="K1240">
        <v>11.5</v>
      </c>
    </row>
    <row r="1241" spans="1:11">
      <c r="A1241">
        <f t="shared" ca="1" si="118"/>
        <v>2028</v>
      </c>
      <c r="B1241" s="140">
        <f t="shared" ca="1" si="119"/>
        <v>46894</v>
      </c>
      <c r="C1241" t="str">
        <f ca="1">IFERROR(IF(VLOOKUP($B1241,Übersichtsblatt!$N$64:$Q$68,2,FALSE)=0,"",VLOOKUP($B1241,Übersichtsblatt!$N$64:$Q$68,2,FALSE)),"")</f>
        <v/>
      </c>
      <c r="D1241">
        <f t="shared" ca="1" si="116"/>
        <v>0</v>
      </c>
      <c r="E1241">
        <v>-11.5</v>
      </c>
      <c r="G1241">
        <f t="shared" ca="1" si="120"/>
        <v>2028</v>
      </c>
      <c r="H1241" s="140">
        <f t="shared" ca="1" si="121"/>
        <v>46894</v>
      </c>
      <c r="I1241" t="str">
        <f ca="1">IFERROR(IF(VLOOKUP($H1241,Übersichtsblatt!$N$14:$Q$24,2,FALSE)=0,"",VLOOKUP(H1241,Übersichtsblatt!$N$14:$Q$24,2,FALSE)),"")</f>
        <v/>
      </c>
      <c r="J1241">
        <f t="shared" ca="1" si="117"/>
        <v>0</v>
      </c>
      <c r="K1241">
        <v>11.5</v>
      </c>
    </row>
    <row r="1242" spans="1:11">
      <c r="A1242">
        <f t="shared" ca="1" si="118"/>
        <v>2028</v>
      </c>
      <c r="B1242" s="140">
        <f t="shared" ca="1" si="119"/>
        <v>46895</v>
      </c>
      <c r="C1242" t="str">
        <f ca="1">IFERROR(IF(VLOOKUP($B1242,Übersichtsblatt!$N$64:$Q$68,2,FALSE)=0,"",VLOOKUP($B1242,Übersichtsblatt!$N$64:$Q$68,2,FALSE)),"")</f>
        <v/>
      </c>
      <c r="D1242">
        <f t="shared" ca="1" si="116"/>
        <v>0</v>
      </c>
      <c r="E1242">
        <v>-11.5</v>
      </c>
      <c r="G1242">
        <f t="shared" ca="1" si="120"/>
        <v>2028</v>
      </c>
      <c r="H1242" s="140">
        <f t="shared" ca="1" si="121"/>
        <v>46895</v>
      </c>
      <c r="I1242" t="str">
        <f ca="1">IFERROR(IF(VLOOKUP($H1242,Übersichtsblatt!$N$14:$Q$24,2,FALSE)=0,"",VLOOKUP(H1242,Übersichtsblatt!$N$14:$Q$24,2,FALSE)),"")</f>
        <v/>
      </c>
      <c r="J1242">
        <f t="shared" ca="1" si="117"/>
        <v>0</v>
      </c>
      <c r="K1242">
        <v>11.5</v>
      </c>
    </row>
    <row r="1243" spans="1:11">
      <c r="A1243">
        <f t="shared" ca="1" si="118"/>
        <v>2028</v>
      </c>
      <c r="B1243" s="140">
        <f t="shared" ca="1" si="119"/>
        <v>46896</v>
      </c>
      <c r="C1243" t="str">
        <f ca="1">IFERROR(IF(VLOOKUP($B1243,Übersichtsblatt!$N$64:$Q$68,2,FALSE)=0,"",VLOOKUP($B1243,Übersichtsblatt!$N$64:$Q$68,2,FALSE)),"")</f>
        <v/>
      </c>
      <c r="D1243">
        <f t="shared" ca="1" si="116"/>
        <v>0</v>
      </c>
      <c r="E1243">
        <v>-11.5</v>
      </c>
      <c r="G1243">
        <f t="shared" ca="1" si="120"/>
        <v>2028</v>
      </c>
      <c r="H1243" s="140">
        <f t="shared" ca="1" si="121"/>
        <v>46896</v>
      </c>
      <c r="I1243" t="str">
        <f ca="1">IFERROR(IF(VLOOKUP($H1243,Übersichtsblatt!$N$14:$Q$24,2,FALSE)=0,"",VLOOKUP(H1243,Übersichtsblatt!$N$14:$Q$24,2,FALSE)),"")</f>
        <v/>
      </c>
      <c r="J1243">
        <f t="shared" ca="1" si="117"/>
        <v>0</v>
      </c>
      <c r="K1243">
        <v>11.5</v>
      </c>
    </row>
    <row r="1244" spans="1:11">
      <c r="A1244">
        <f t="shared" ca="1" si="118"/>
        <v>2028</v>
      </c>
      <c r="B1244" s="140">
        <f t="shared" ca="1" si="119"/>
        <v>46897</v>
      </c>
      <c r="C1244" t="str">
        <f ca="1">IFERROR(IF(VLOOKUP($B1244,Übersichtsblatt!$N$64:$Q$68,2,FALSE)=0,"",VLOOKUP($B1244,Übersichtsblatt!$N$64:$Q$68,2,FALSE)),"")</f>
        <v/>
      </c>
      <c r="D1244">
        <f t="shared" ca="1" si="116"/>
        <v>0</v>
      </c>
      <c r="E1244">
        <v>-11.5</v>
      </c>
      <c r="G1244">
        <f t="shared" ca="1" si="120"/>
        <v>2028</v>
      </c>
      <c r="H1244" s="140">
        <f t="shared" ca="1" si="121"/>
        <v>46897</v>
      </c>
      <c r="I1244" t="str">
        <f ca="1">IFERROR(IF(VLOOKUP($H1244,Übersichtsblatt!$N$14:$Q$24,2,FALSE)=0,"",VLOOKUP(H1244,Übersichtsblatt!$N$14:$Q$24,2,FALSE)),"")</f>
        <v/>
      </c>
      <c r="J1244">
        <f t="shared" ca="1" si="117"/>
        <v>0</v>
      </c>
      <c r="K1244">
        <v>11.5</v>
      </c>
    </row>
    <row r="1245" spans="1:11">
      <c r="A1245">
        <f t="shared" ca="1" si="118"/>
        <v>2028</v>
      </c>
      <c r="B1245" s="140">
        <f t="shared" ca="1" si="119"/>
        <v>46898</v>
      </c>
      <c r="C1245" t="str">
        <f ca="1">IFERROR(IF(VLOOKUP($B1245,Übersichtsblatt!$N$64:$Q$68,2,FALSE)=0,"",VLOOKUP($B1245,Übersichtsblatt!$N$64:$Q$68,2,FALSE)),"")</f>
        <v/>
      </c>
      <c r="D1245">
        <f t="shared" ca="1" si="116"/>
        <v>0</v>
      </c>
      <c r="E1245">
        <v>-11.5</v>
      </c>
      <c r="G1245">
        <f t="shared" ca="1" si="120"/>
        <v>2028</v>
      </c>
      <c r="H1245" s="140">
        <f t="shared" ca="1" si="121"/>
        <v>46898</v>
      </c>
      <c r="I1245" t="str">
        <f ca="1">IFERROR(IF(VLOOKUP($H1245,Übersichtsblatt!$N$14:$Q$24,2,FALSE)=0,"",VLOOKUP(H1245,Übersichtsblatt!$N$14:$Q$24,2,FALSE)),"")</f>
        <v/>
      </c>
      <c r="J1245">
        <f t="shared" ca="1" si="117"/>
        <v>0</v>
      </c>
      <c r="K1245">
        <v>11.5</v>
      </c>
    </row>
    <row r="1246" spans="1:11">
      <c r="A1246">
        <f t="shared" ca="1" si="118"/>
        <v>2028</v>
      </c>
      <c r="B1246" s="140">
        <f t="shared" ca="1" si="119"/>
        <v>46899</v>
      </c>
      <c r="C1246" t="str">
        <f ca="1">IFERROR(IF(VLOOKUP($B1246,Übersichtsblatt!$N$64:$Q$68,2,FALSE)=0,"",VLOOKUP($B1246,Übersichtsblatt!$N$64:$Q$68,2,FALSE)),"")</f>
        <v/>
      </c>
      <c r="D1246">
        <f t="shared" ca="1" si="116"/>
        <v>0</v>
      </c>
      <c r="E1246">
        <v>-11.5</v>
      </c>
      <c r="G1246">
        <f t="shared" ca="1" si="120"/>
        <v>2028</v>
      </c>
      <c r="H1246" s="140">
        <f t="shared" ca="1" si="121"/>
        <v>46899</v>
      </c>
      <c r="I1246" t="str">
        <f ca="1">IFERROR(IF(VLOOKUP($H1246,Übersichtsblatt!$N$14:$Q$24,2,FALSE)=0,"",VLOOKUP(H1246,Übersichtsblatt!$N$14:$Q$24,2,FALSE)),"")</f>
        <v/>
      </c>
      <c r="J1246">
        <f t="shared" ca="1" si="117"/>
        <v>0</v>
      </c>
      <c r="K1246">
        <v>11.5</v>
      </c>
    </row>
    <row r="1247" spans="1:11">
      <c r="A1247">
        <f t="shared" ca="1" si="118"/>
        <v>2028</v>
      </c>
      <c r="B1247" s="140">
        <f t="shared" ca="1" si="119"/>
        <v>46900</v>
      </c>
      <c r="C1247" t="str">
        <f ca="1">IFERROR(IF(VLOOKUP($B1247,Übersichtsblatt!$N$64:$Q$68,2,FALSE)=0,"",VLOOKUP($B1247,Übersichtsblatt!$N$64:$Q$68,2,FALSE)),"")</f>
        <v/>
      </c>
      <c r="D1247">
        <f t="shared" ca="1" si="116"/>
        <v>0</v>
      </c>
      <c r="E1247">
        <v>-11.5</v>
      </c>
      <c r="G1247">
        <f t="shared" ca="1" si="120"/>
        <v>2028</v>
      </c>
      <c r="H1247" s="140">
        <f t="shared" ca="1" si="121"/>
        <v>46900</v>
      </c>
      <c r="I1247" t="str">
        <f ca="1">IFERROR(IF(VLOOKUP($H1247,Übersichtsblatt!$N$14:$Q$24,2,FALSE)=0,"",VLOOKUP(H1247,Übersichtsblatt!$N$14:$Q$24,2,FALSE)),"")</f>
        <v/>
      </c>
      <c r="J1247">
        <f t="shared" ca="1" si="117"/>
        <v>0</v>
      </c>
      <c r="K1247">
        <v>11.5</v>
      </c>
    </row>
    <row r="1248" spans="1:11">
      <c r="A1248">
        <f t="shared" ca="1" si="118"/>
        <v>2028</v>
      </c>
      <c r="B1248" s="140">
        <f t="shared" ca="1" si="119"/>
        <v>46901</v>
      </c>
      <c r="C1248" t="str">
        <f ca="1">IFERROR(IF(VLOOKUP($B1248,Übersichtsblatt!$N$64:$Q$68,2,FALSE)=0,"",VLOOKUP($B1248,Übersichtsblatt!$N$64:$Q$68,2,FALSE)),"")</f>
        <v/>
      </c>
      <c r="D1248">
        <f t="shared" ca="1" si="116"/>
        <v>0</v>
      </c>
      <c r="E1248">
        <v>-11.5</v>
      </c>
      <c r="G1248">
        <f t="shared" ca="1" si="120"/>
        <v>2028</v>
      </c>
      <c r="H1248" s="140">
        <f t="shared" ca="1" si="121"/>
        <v>46901</v>
      </c>
      <c r="I1248" t="str">
        <f ca="1">IFERROR(IF(VLOOKUP($H1248,Übersichtsblatt!$N$14:$Q$24,2,FALSE)=0,"",VLOOKUP(H1248,Übersichtsblatt!$N$14:$Q$24,2,FALSE)),"")</f>
        <v/>
      </c>
      <c r="J1248">
        <f t="shared" ca="1" si="117"/>
        <v>0</v>
      </c>
      <c r="K1248">
        <v>11.5</v>
      </c>
    </row>
    <row r="1249" spans="1:11">
      <c r="A1249">
        <f t="shared" ca="1" si="118"/>
        <v>2028</v>
      </c>
      <c r="B1249" s="140">
        <f t="shared" ca="1" si="119"/>
        <v>46902</v>
      </c>
      <c r="C1249" t="str">
        <f ca="1">IFERROR(IF(VLOOKUP($B1249,Übersichtsblatt!$N$64:$Q$68,2,FALSE)=0,"",VLOOKUP($B1249,Übersichtsblatt!$N$64:$Q$68,2,FALSE)),"")</f>
        <v/>
      </c>
      <c r="D1249">
        <f t="shared" ca="1" si="116"/>
        <v>0</v>
      </c>
      <c r="E1249">
        <v>-11.5</v>
      </c>
      <c r="G1249">
        <f t="shared" ca="1" si="120"/>
        <v>2028</v>
      </c>
      <c r="H1249" s="140">
        <f t="shared" ca="1" si="121"/>
        <v>46902</v>
      </c>
      <c r="I1249" t="str">
        <f ca="1">IFERROR(IF(VLOOKUP($H1249,Übersichtsblatt!$N$14:$Q$24,2,FALSE)=0,"",VLOOKUP(H1249,Übersichtsblatt!$N$14:$Q$24,2,FALSE)),"")</f>
        <v/>
      </c>
      <c r="J1249">
        <f t="shared" ca="1" si="117"/>
        <v>0</v>
      </c>
      <c r="K1249">
        <v>11.5</v>
      </c>
    </row>
    <row r="1250" spans="1:11">
      <c r="A1250">
        <f t="shared" ca="1" si="118"/>
        <v>2028</v>
      </c>
      <c r="B1250" s="140">
        <f t="shared" ca="1" si="119"/>
        <v>46903</v>
      </c>
      <c r="C1250" t="str">
        <f ca="1">IFERROR(IF(VLOOKUP($B1250,Übersichtsblatt!$N$64:$Q$68,2,FALSE)=0,"",VLOOKUP($B1250,Übersichtsblatt!$N$64:$Q$68,2,FALSE)),"")</f>
        <v/>
      </c>
      <c r="D1250">
        <f t="shared" ca="1" si="116"/>
        <v>0</v>
      </c>
      <c r="E1250">
        <v>-11.5</v>
      </c>
      <c r="G1250">
        <f t="shared" ca="1" si="120"/>
        <v>2028</v>
      </c>
      <c r="H1250" s="140">
        <f t="shared" ca="1" si="121"/>
        <v>46903</v>
      </c>
      <c r="I1250" t="str">
        <f ca="1">IFERROR(IF(VLOOKUP($H1250,Übersichtsblatt!$N$14:$Q$24,2,FALSE)=0,"",VLOOKUP(H1250,Übersichtsblatt!$N$14:$Q$24,2,FALSE)),"")</f>
        <v/>
      </c>
      <c r="J1250">
        <f t="shared" ca="1" si="117"/>
        <v>0</v>
      </c>
      <c r="K1250">
        <v>11.5</v>
      </c>
    </row>
    <row r="1251" spans="1:11">
      <c r="A1251">
        <f t="shared" ca="1" si="118"/>
        <v>2028</v>
      </c>
      <c r="B1251" s="140">
        <f t="shared" ca="1" si="119"/>
        <v>46904</v>
      </c>
      <c r="C1251" t="str">
        <f ca="1">IFERROR(IF(VLOOKUP($B1251,Übersichtsblatt!$N$64:$Q$68,2,FALSE)=0,"",VLOOKUP($B1251,Übersichtsblatt!$N$64:$Q$68,2,FALSE)),"")</f>
        <v/>
      </c>
      <c r="D1251">
        <f t="shared" ca="1" si="116"/>
        <v>0</v>
      </c>
      <c r="E1251">
        <v>-4.5</v>
      </c>
      <c r="G1251">
        <f t="shared" ca="1" si="120"/>
        <v>2028</v>
      </c>
      <c r="H1251" s="140">
        <f t="shared" ca="1" si="121"/>
        <v>46904</v>
      </c>
      <c r="I1251" t="str">
        <f ca="1">IFERROR(IF(VLOOKUP($H1251,Übersichtsblatt!$N$14:$Q$24,2,FALSE)=0,"",VLOOKUP(H1251,Übersichtsblatt!$N$14:$Q$24,2,FALSE)),"")</f>
        <v/>
      </c>
      <c r="J1251">
        <f t="shared" ca="1" si="117"/>
        <v>0</v>
      </c>
      <c r="K1251">
        <v>4.5</v>
      </c>
    </row>
    <row r="1252" spans="1:11">
      <c r="A1252">
        <f t="shared" ca="1" si="118"/>
        <v>2028</v>
      </c>
      <c r="B1252" s="140">
        <f t="shared" ca="1" si="119"/>
        <v>46905</v>
      </c>
      <c r="C1252" t="str">
        <f ca="1">IFERROR(IF(VLOOKUP($B1252,Übersichtsblatt!$N$64:$Q$68,2,FALSE)=0,"",VLOOKUP($B1252,Übersichtsblatt!$N$64:$Q$68,2,FALSE)),"")</f>
        <v/>
      </c>
      <c r="D1252">
        <f t="shared" ca="1" si="116"/>
        <v>0</v>
      </c>
      <c r="E1252">
        <v>-4.5</v>
      </c>
      <c r="G1252">
        <f t="shared" ca="1" si="120"/>
        <v>2028</v>
      </c>
      <c r="H1252" s="140">
        <f t="shared" ca="1" si="121"/>
        <v>46905</v>
      </c>
      <c r="I1252" t="str">
        <f ca="1">IFERROR(IF(VLOOKUP($H1252,Übersichtsblatt!$N$14:$Q$24,2,FALSE)=0,"",VLOOKUP(H1252,Übersichtsblatt!$N$14:$Q$24,2,FALSE)),"")</f>
        <v/>
      </c>
      <c r="J1252">
        <f t="shared" ca="1" si="117"/>
        <v>0</v>
      </c>
      <c r="K1252">
        <v>4.5</v>
      </c>
    </row>
    <row r="1253" spans="1:11">
      <c r="A1253">
        <f t="shared" ca="1" si="118"/>
        <v>2028</v>
      </c>
      <c r="B1253" s="140">
        <f t="shared" ca="1" si="119"/>
        <v>46906</v>
      </c>
      <c r="C1253" t="str">
        <f ca="1">IFERROR(IF(VLOOKUP($B1253,Übersichtsblatt!$N$64:$Q$68,2,FALSE)=0,"",VLOOKUP($B1253,Übersichtsblatt!$N$64:$Q$68,2,FALSE)),"")</f>
        <v/>
      </c>
      <c r="D1253">
        <f t="shared" ca="1" si="116"/>
        <v>0</v>
      </c>
      <c r="E1253">
        <v>-4.5</v>
      </c>
      <c r="G1253">
        <f t="shared" ca="1" si="120"/>
        <v>2028</v>
      </c>
      <c r="H1253" s="140">
        <f t="shared" ca="1" si="121"/>
        <v>46906</v>
      </c>
      <c r="I1253" t="str">
        <f ca="1">IFERROR(IF(VLOOKUP($H1253,Übersichtsblatt!$N$14:$Q$24,2,FALSE)=0,"",VLOOKUP(H1253,Übersichtsblatt!$N$14:$Q$24,2,FALSE)),"")</f>
        <v/>
      </c>
      <c r="J1253">
        <f t="shared" ca="1" si="117"/>
        <v>0</v>
      </c>
      <c r="K1253">
        <v>4.5</v>
      </c>
    </row>
    <row r="1254" spans="1:11">
      <c r="A1254">
        <f t="shared" ca="1" si="118"/>
        <v>2028</v>
      </c>
      <c r="B1254" s="140">
        <f t="shared" ca="1" si="119"/>
        <v>46907</v>
      </c>
      <c r="C1254" t="str">
        <f ca="1">IFERROR(IF(VLOOKUP($B1254,Übersichtsblatt!$N$64:$Q$68,2,FALSE)=0,"",VLOOKUP($B1254,Übersichtsblatt!$N$64:$Q$68,2,FALSE)),"")</f>
        <v/>
      </c>
      <c r="D1254">
        <f t="shared" ca="1" si="116"/>
        <v>0</v>
      </c>
      <c r="E1254">
        <v>-4.5</v>
      </c>
      <c r="G1254">
        <f t="shared" ca="1" si="120"/>
        <v>2028</v>
      </c>
      <c r="H1254" s="140">
        <f t="shared" ca="1" si="121"/>
        <v>46907</v>
      </c>
      <c r="I1254" t="str">
        <f ca="1">IFERROR(IF(VLOOKUP($H1254,Übersichtsblatt!$N$14:$Q$24,2,FALSE)=0,"",VLOOKUP(H1254,Übersichtsblatt!$N$14:$Q$24,2,FALSE)),"")</f>
        <v/>
      </c>
      <c r="J1254">
        <f t="shared" ca="1" si="117"/>
        <v>0</v>
      </c>
      <c r="K1254">
        <v>4.5</v>
      </c>
    </row>
    <row r="1255" spans="1:11">
      <c r="A1255">
        <f t="shared" ca="1" si="118"/>
        <v>2028</v>
      </c>
      <c r="B1255" s="140">
        <f t="shared" ca="1" si="119"/>
        <v>46908</v>
      </c>
      <c r="C1255" t="str">
        <f ca="1">IFERROR(IF(VLOOKUP($B1255,Übersichtsblatt!$N$64:$Q$68,2,FALSE)=0,"",VLOOKUP($B1255,Übersichtsblatt!$N$64:$Q$68,2,FALSE)),"")</f>
        <v/>
      </c>
      <c r="D1255">
        <f t="shared" ca="1" si="116"/>
        <v>0</v>
      </c>
      <c r="E1255">
        <v>-4.5</v>
      </c>
      <c r="G1255">
        <f t="shared" ca="1" si="120"/>
        <v>2028</v>
      </c>
      <c r="H1255" s="140">
        <f t="shared" ca="1" si="121"/>
        <v>46908</v>
      </c>
      <c r="I1255" t="str">
        <f ca="1">IFERROR(IF(VLOOKUP($H1255,Übersichtsblatt!$N$14:$Q$24,2,FALSE)=0,"",VLOOKUP(H1255,Übersichtsblatt!$N$14:$Q$24,2,FALSE)),"")</f>
        <v/>
      </c>
      <c r="J1255">
        <f t="shared" ca="1" si="117"/>
        <v>0</v>
      </c>
      <c r="K1255">
        <v>4.5</v>
      </c>
    </row>
    <row r="1256" spans="1:11">
      <c r="A1256">
        <f t="shared" ca="1" si="118"/>
        <v>2028</v>
      </c>
      <c r="B1256" s="140">
        <f t="shared" ca="1" si="119"/>
        <v>46909</v>
      </c>
      <c r="C1256" t="str">
        <f ca="1">IFERROR(IF(VLOOKUP($B1256,Übersichtsblatt!$N$64:$Q$68,2,FALSE)=0,"",VLOOKUP($B1256,Übersichtsblatt!$N$64:$Q$68,2,FALSE)),"")</f>
        <v/>
      </c>
      <c r="D1256">
        <f t="shared" ca="1" si="116"/>
        <v>0</v>
      </c>
      <c r="E1256">
        <v>-4.5</v>
      </c>
      <c r="G1256">
        <f t="shared" ca="1" si="120"/>
        <v>2028</v>
      </c>
      <c r="H1256" s="140">
        <f t="shared" ca="1" si="121"/>
        <v>46909</v>
      </c>
      <c r="I1256" t="str">
        <f ca="1">IFERROR(IF(VLOOKUP($H1256,Übersichtsblatt!$N$14:$Q$24,2,FALSE)=0,"",VLOOKUP(H1256,Übersichtsblatt!$N$14:$Q$24,2,FALSE)),"")</f>
        <v/>
      </c>
      <c r="J1256">
        <f t="shared" ca="1" si="117"/>
        <v>0</v>
      </c>
      <c r="K1256">
        <v>4.5</v>
      </c>
    </row>
    <row r="1257" spans="1:11">
      <c r="A1257">
        <f t="shared" ca="1" si="118"/>
        <v>2028</v>
      </c>
      <c r="B1257" s="140">
        <f t="shared" ca="1" si="119"/>
        <v>46910</v>
      </c>
      <c r="C1257" t="str">
        <f ca="1">IFERROR(IF(VLOOKUP($B1257,Übersichtsblatt!$N$64:$Q$68,2,FALSE)=0,"",VLOOKUP($B1257,Übersichtsblatt!$N$64:$Q$68,2,FALSE)),"")</f>
        <v/>
      </c>
      <c r="D1257">
        <f t="shared" ca="1" si="116"/>
        <v>0</v>
      </c>
      <c r="E1257">
        <v>-4.5</v>
      </c>
      <c r="G1257">
        <f t="shared" ca="1" si="120"/>
        <v>2028</v>
      </c>
      <c r="H1257" s="140">
        <f t="shared" ca="1" si="121"/>
        <v>46910</v>
      </c>
      <c r="I1257" t="str">
        <f ca="1">IFERROR(IF(VLOOKUP($H1257,Übersichtsblatt!$N$14:$Q$24,2,FALSE)=0,"",VLOOKUP(H1257,Übersichtsblatt!$N$14:$Q$24,2,FALSE)),"")</f>
        <v/>
      </c>
      <c r="J1257">
        <f t="shared" ca="1" si="117"/>
        <v>0</v>
      </c>
      <c r="K1257">
        <v>4.5</v>
      </c>
    </row>
    <row r="1258" spans="1:11">
      <c r="A1258">
        <f t="shared" ca="1" si="118"/>
        <v>2028</v>
      </c>
      <c r="B1258" s="140">
        <f t="shared" ca="1" si="119"/>
        <v>46911</v>
      </c>
      <c r="C1258" t="str">
        <f ca="1">IFERROR(IF(VLOOKUP($B1258,Übersichtsblatt!$N$64:$Q$68,2,FALSE)=0,"",VLOOKUP($B1258,Übersichtsblatt!$N$64:$Q$68,2,FALSE)),"")</f>
        <v/>
      </c>
      <c r="D1258">
        <f t="shared" ca="1" si="116"/>
        <v>0</v>
      </c>
      <c r="E1258">
        <v>-4.5</v>
      </c>
      <c r="G1258">
        <f t="shared" ca="1" si="120"/>
        <v>2028</v>
      </c>
      <c r="H1258" s="140">
        <f t="shared" ca="1" si="121"/>
        <v>46911</v>
      </c>
      <c r="I1258" t="str">
        <f ca="1">IFERROR(IF(VLOOKUP($H1258,Übersichtsblatt!$N$14:$Q$24,2,FALSE)=0,"",VLOOKUP(H1258,Übersichtsblatt!$N$14:$Q$24,2,FALSE)),"")</f>
        <v/>
      </c>
      <c r="J1258">
        <f t="shared" ca="1" si="117"/>
        <v>0</v>
      </c>
      <c r="K1258">
        <v>4.5</v>
      </c>
    </row>
    <row r="1259" spans="1:11">
      <c r="A1259">
        <f t="shared" ca="1" si="118"/>
        <v>2028</v>
      </c>
      <c r="B1259" s="140">
        <f t="shared" ca="1" si="119"/>
        <v>46912</v>
      </c>
      <c r="C1259" t="str">
        <f ca="1">IFERROR(IF(VLOOKUP($B1259,Übersichtsblatt!$N$64:$Q$68,2,FALSE)=0,"",VLOOKUP($B1259,Übersichtsblatt!$N$64:$Q$68,2,FALSE)),"")</f>
        <v/>
      </c>
      <c r="D1259">
        <f t="shared" ca="1" si="116"/>
        <v>0</v>
      </c>
      <c r="E1259">
        <v>-4.5</v>
      </c>
      <c r="G1259">
        <f t="shared" ca="1" si="120"/>
        <v>2028</v>
      </c>
      <c r="H1259" s="140">
        <f t="shared" ca="1" si="121"/>
        <v>46912</v>
      </c>
      <c r="I1259" t="str">
        <f ca="1">IFERROR(IF(VLOOKUP($H1259,Übersichtsblatt!$N$14:$Q$24,2,FALSE)=0,"",VLOOKUP(H1259,Übersichtsblatt!$N$14:$Q$24,2,FALSE)),"")</f>
        <v/>
      </c>
      <c r="J1259">
        <f t="shared" ca="1" si="117"/>
        <v>0</v>
      </c>
      <c r="K1259">
        <v>4.5</v>
      </c>
    </row>
    <row r="1260" spans="1:11">
      <c r="A1260">
        <f t="shared" ca="1" si="118"/>
        <v>2028</v>
      </c>
      <c r="B1260" s="140">
        <f t="shared" ca="1" si="119"/>
        <v>46913</v>
      </c>
      <c r="C1260" t="str">
        <f ca="1">IFERROR(IF(VLOOKUP($B1260,Übersichtsblatt!$N$64:$Q$68,2,FALSE)=0,"",VLOOKUP($B1260,Übersichtsblatt!$N$64:$Q$68,2,FALSE)),"")</f>
        <v/>
      </c>
      <c r="D1260">
        <f t="shared" ca="1" si="116"/>
        <v>0</v>
      </c>
      <c r="E1260">
        <v>-4.5</v>
      </c>
      <c r="G1260">
        <f t="shared" ca="1" si="120"/>
        <v>2028</v>
      </c>
      <c r="H1260" s="140">
        <f t="shared" ca="1" si="121"/>
        <v>46913</v>
      </c>
      <c r="I1260" t="str">
        <f ca="1">IFERROR(IF(VLOOKUP($H1260,Übersichtsblatt!$N$14:$Q$24,2,FALSE)=0,"",VLOOKUP(H1260,Übersichtsblatt!$N$14:$Q$24,2,FALSE)),"")</f>
        <v/>
      </c>
      <c r="J1260">
        <f t="shared" ca="1" si="117"/>
        <v>0</v>
      </c>
      <c r="K1260">
        <v>4.5</v>
      </c>
    </row>
    <row r="1261" spans="1:11">
      <c r="A1261">
        <f t="shared" ca="1" si="118"/>
        <v>2028</v>
      </c>
      <c r="B1261" s="140">
        <f t="shared" ca="1" si="119"/>
        <v>46914</v>
      </c>
      <c r="C1261" t="str">
        <f ca="1">IFERROR(IF(VLOOKUP($B1261,Übersichtsblatt!$N$64:$Q$68,2,FALSE)=0,"",VLOOKUP($B1261,Übersichtsblatt!$N$64:$Q$68,2,FALSE)),"")</f>
        <v/>
      </c>
      <c r="D1261">
        <f t="shared" ca="1" si="116"/>
        <v>0</v>
      </c>
      <c r="E1261">
        <v>-4.5</v>
      </c>
      <c r="G1261">
        <f t="shared" ca="1" si="120"/>
        <v>2028</v>
      </c>
      <c r="H1261" s="140">
        <f t="shared" ca="1" si="121"/>
        <v>46914</v>
      </c>
      <c r="I1261" t="str">
        <f ca="1">IFERROR(IF(VLOOKUP($H1261,Übersichtsblatt!$N$14:$Q$24,2,FALSE)=0,"",VLOOKUP(H1261,Übersichtsblatt!$N$14:$Q$24,2,FALSE)),"")</f>
        <v/>
      </c>
      <c r="J1261">
        <f t="shared" ca="1" si="117"/>
        <v>0</v>
      </c>
      <c r="K1261">
        <v>4.5</v>
      </c>
    </row>
    <row r="1262" spans="1:11">
      <c r="A1262">
        <f t="shared" ca="1" si="118"/>
        <v>2028</v>
      </c>
      <c r="B1262" s="140">
        <f t="shared" ca="1" si="119"/>
        <v>46915</v>
      </c>
      <c r="C1262" t="str">
        <f ca="1">IFERROR(IF(VLOOKUP($B1262,Übersichtsblatt!$N$64:$Q$68,2,FALSE)=0,"",VLOOKUP($B1262,Übersichtsblatt!$N$64:$Q$68,2,FALSE)),"")</f>
        <v/>
      </c>
      <c r="D1262">
        <f t="shared" ca="1" si="116"/>
        <v>0</v>
      </c>
      <c r="E1262">
        <v>-4.5</v>
      </c>
      <c r="G1262">
        <f t="shared" ca="1" si="120"/>
        <v>2028</v>
      </c>
      <c r="H1262" s="140">
        <f t="shared" ca="1" si="121"/>
        <v>46915</v>
      </c>
      <c r="I1262" t="str">
        <f ca="1">IFERROR(IF(VLOOKUP($H1262,Übersichtsblatt!$N$14:$Q$24,2,FALSE)=0,"",VLOOKUP(H1262,Übersichtsblatt!$N$14:$Q$24,2,FALSE)),"")</f>
        <v/>
      </c>
      <c r="J1262">
        <f t="shared" ca="1" si="117"/>
        <v>0</v>
      </c>
      <c r="K1262">
        <v>4.5</v>
      </c>
    </row>
    <row r="1263" spans="1:11">
      <c r="A1263">
        <f t="shared" ca="1" si="118"/>
        <v>2028</v>
      </c>
      <c r="B1263" s="140">
        <f t="shared" ca="1" si="119"/>
        <v>46916</v>
      </c>
      <c r="C1263" t="str">
        <f ca="1">IFERROR(IF(VLOOKUP($B1263,Übersichtsblatt!$N$64:$Q$68,2,FALSE)=0,"",VLOOKUP($B1263,Übersichtsblatt!$N$64:$Q$68,2,FALSE)),"")</f>
        <v/>
      </c>
      <c r="D1263">
        <f t="shared" ca="1" si="116"/>
        <v>0</v>
      </c>
      <c r="E1263">
        <v>-4.5</v>
      </c>
      <c r="G1263">
        <f t="shared" ca="1" si="120"/>
        <v>2028</v>
      </c>
      <c r="H1263" s="140">
        <f t="shared" ca="1" si="121"/>
        <v>46916</v>
      </c>
      <c r="I1263" t="str">
        <f ca="1">IFERROR(IF(VLOOKUP($H1263,Übersichtsblatt!$N$14:$Q$24,2,FALSE)=0,"",VLOOKUP(H1263,Übersichtsblatt!$N$14:$Q$24,2,FALSE)),"")</f>
        <v/>
      </c>
      <c r="J1263">
        <f t="shared" ca="1" si="117"/>
        <v>0</v>
      </c>
      <c r="K1263">
        <v>4.5</v>
      </c>
    </row>
    <row r="1264" spans="1:11">
      <c r="A1264">
        <f t="shared" ca="1" si="118"/>
        <v>2028</v>
      </c>
      <c r="B1264" s="140">
        <f t="shared" ca="1" si="119"/>
        <v>46917</v>
      </c>
      <c r="C1264" t="str">
        <f ca="1">IFERROR(IF(VLOOKUP($B1264,Übersichtsblatt!$N$64:$Q$68,2,FALSE)=0,"",VLOOKUP($B1264,Übersichtsblatt!$N$64:$Q$68,2,FALSE)),"")</f>
        <v/>
      </c>
      <c r="D1264">
        <f t="shared" ca="1" si="116"/>
        <v>0</v>
      </c>
      <c r="E1264">
        <v>-4.5</v>
      </c>
      <c r="G1264">
        <f t="shared" ca="1" si="120"/>
        <v>2028</v>
      </c>
      <c r="H1264" s="140">
        <f t="shared" ca="1" si="121"/>
        <v>46917</v>
      </c>
      <c r="I1264" t="str">
        <f ca="1">IFERROR(IF(VLOOKUP($H1264,Übersichtsblatt!$N$14:$Q$24,2,FALSE)=0,"",VLOOKUP(H1264,Übersichtsblatt!$N$14:$Q$24,2,FALSE)),"")</f>
        <v/>
      </c>
      <c r="J1264">
        <f t="shared" ca="1" si="117"/>
        <v>0</v>
      </c>
      <c r="K1264">
        <v>4.5</v>
      </c>
    </row>
    <row r="1265" spans="1:11">
      <c r="A1265">
        <f t="shared" ca="1" si="118"/>
        <v>2028</v>
      </c>
      <c r="B1265" s="140">
        <f t="shared" ca="1" si="119"/>
        <v>46918</v>
      </c>
      <c r="C1265" t="str">
        <f ca="1">IFERROR(IF(VLOOKUP($B1265,Übersichtsblatt!$N$64:$Q$68,2,FALSE)=0,"",VLOOKUP($B1265,Übersichtsblatt!$N$64:$Q$68,2,FALSE)),"")</f>
        <v/>
      </c>
      <c r="D1265">
        <f t="shared" ca="1" si="116"/>
        <v>0</v>
      </c>
      <c r="E1265">
        <v>-4.5</v>
      </c>
      <c r="G1265">
        <f t="shared" ca="1" si="120"/>
        <v>2028</v>
      </c>
      <c r="H1265" s="140">
        <f t="shared" ca="1" si="121"/>
        <v>46918</v>
      </c>
      <c r="I1265" t="str">
        <f ca="1">IFERROR(IF(VLOOKUP($H1265,Übersichtsblatt!$N$14:$Q$24,2,FALSE)=0,"",VLOOKUP(H1265,Übersichtsblatt!$N$14:$Q$24,2,FALSE)),"")</f>
        <v/>
      </c>
      <c r="J1265">
        <f t="shared" ca="1" si="117"/>
        <v>0</v>
      </c>
      <c r="K1265">
        <v>4.5</v>
      </c>
    </row>
    <row r="1266" spans="1:11">
      <c r="A1266">
        <f t="shared" ca="1" si="118"/>
        <v>2028</v>
      </c>
      <c r="B1266" s="140">
        <f t="shared" ca="1" si="119"/>
        <v>46919</v>
      </c>
      <c r="C1266" t="str">
        <f ca="1">IFERROR(IF(VLOOKUP($B1266,Übersichtsblatt!$N$64:$Q$68,2,FALSE)=0,"",VLOOKUP($B1266,Übersichtsblatt!$N$64:$Q$68,2,FALSE)),"")</f>
        <v/>
      </c>
      <c r="D1266">
        <f t="shared" ca="1" si="116"/>
        <v>0</v>
      </c>
      <c r="E1266">
        <v>-4.5</v>
      </c>
      <c r="G1266">
        <f t="shared" ca="1" si="120"/>
        <v>2028</v>
      </c>
      <c r="H1266" s="140">
        <f t="shared" ca="1" si="121"/>
        <v>46919</v>
      </c>
      <c r="I1266" t="str">
        <f ca="1">IFERROR(IF(VLOOKUP($H1266,Übersichtsblatt!$N$14:$Q$24,2,FALSE)=0,"",VLOOKUP(H1266,Übersichtsblatt!$N$14:$Q$24,2,FALSE)),"")</f>
        <v/>
      </c>
      <c r="J1266">
        <f t="shared" ca="1" si="117"/>
        <v>0</v>
      </c>
      <c r="K1266">
        <v>4.5</v>
      </c>
    </row>
    <row r="1267" spans="1:11">
      <c r="A1267">
        <f t="shared" ca="1" si="118"/>
        <v>2028</v>
      </c>
      <c r="B1267" s="140">
        <f t="shared" ca="1" si="119"/>
        <v>46920</v>
      </c>
      <c r="C1267" t="str">
        <f ca="1">IFERROR(IF(VLOOKUP($B1267,Übersichtsblatt!$N$64:$Q$68,2,FALSE)=0,"",VLOOKUP($B1267,Übersichtsblatt!$N$64:$Q$68,2,FALSE)),"")</f>
        <v/>
      </c>
      <c r="D1267">
        <f t="shared" ca="1" si="116"/>
        <v>0</v>
      </c>
      <c r="E1267">
        <v>-4.5</v>
      </c>
      <c r="G1267">
        <f t="shared" ca="1" si="120"/>
        <v>2028</v>
      </c>
      <c r="H1267" s="140">
        <f t="shared" ca="1" si="121"/>
        <v>46920</v>
      </c>
      <c r="I1267" t="str">
        <f ca="1">IFERROR(IF(VLOOKUP($H1267,Übersichtsblatt!$N$14:$Q$24,2,FALSE)=0,"",VLOOKUP(H1267,Übersichtsblatt!$N$14:$Q$24,2,FALSE)),"")</f>
        <v/>
      </c>
      <c r="J1267">
        <f t="shared" ca="1" si="117"/>
        <v>0</v>
      </c>
      <c r="K1267">
        <v>4.5</v>
      </c>
    </row>
    <row r="1268" spans="1:11">
      <c r="A1268">
        <f t="shared" ca="1" si="118"/>
        <v>2028</v>
      </c>
      <c r="B1268" s="140">
        <f t="shared" ca="1" si="119"/>
        <v>46921</v>
      </c>
      <c r="C1268" t="str">
        <f ca="1">IFERROR(IF(VLOOKUP($B1268,Übersichtsblatt!$N$64:$Q$68,2,FALSE)=0,"",VLOOKUP($B1268,Übersichtsblatt!$N$64:$Q$68,2,FALSE)),"")</f>
        <v/>
      </c>
      <c r="D1268">
        <f t="shared" ca="1" si="116"/>
        <v>0</v>
      </c>
      <c r="E1268">
        <v>-4.5</v>
      </c>
      <c r="G1268">
        <f t="shared" ca="1" si="120"/>
        <v>2028</v>
      </c>
      <c r="H1268" s="140">
        <f t="shared" ca="1" si="121"/>
        <v>46921</v>
      </c>
      <c r="I1268" t="str">
        <f ca="1">IFERROR(IF(VLOOKUP($H1268,Übersichtsblatt!$N$14:$Q$24,2,FALSE)=0,"",VLOOKUP(H1268,Übersichtsblatt!$N$14:$Q$24,2,FALSE)),"")</f>
        <v/>
      </c>
      <c r="J1268">
        <f t="shared" ca="1" si="117"/>
        <v>0</v>
      </c>
      <c r="K1268">
        <v>4.5</v>
      </c>
    </row>
    <row r="1269" spans="1:11">
      <c r="A1269">
        <f t="shared" ca="1" si="118"/>
        <v>2028</v>
      </c>
      <c r="B1269" s="140">
        <f t="shared" ca="1" si="119"/>
        <v>46922</v>
      </c>
      <c r="C1269" t="str">
        <f ca="1">IFERROR(IF(VLOOKUP($B1269,Übersichtsblatt!$N$64:$Q$68,2,FALSE)=0,"",VLOOKUP($B1269,Übersichtsblatt!$N$64:$Q$68,2,FALSE)),"")</f>
        <v/>
      </c>
      <c r="D1269">
        <f t="shared" ca="1" si="116"/>
        <v>0</v>
      </c>
      <c r="E1269">
        <v>-4.5</v>
      </c>
      <c r="G1269">
        <f t="shared" ca="1" si="120"/>
        <v>2028</v>
      </c>
      <c r="H1269" s="140">
        <f t="shared" ca="1" si="121"/>
        <v>46922</v>
      </c>
      <c r="I1269" t="str">
        <f ca="1">IFERROR(IF(VLOOKUP($H1269,Übersichtsblatt!$N$14:$Q$24,2,FALSE)=0,"",VLOOKUP(H1269,Übersichtsblatt!$N$14:$Q$24,2,FALSE)),"")</f>
        <v/>
      </c>
      <c r="J1269">
        <f t="shared" ca="1" si="117"/>
        <v>0</v>
      </c>
      <c r="K1269">
        <v>4.5</v>
      </c>
    </row>
    <row r="1270" spans="1:11">
      <c r="A1270">
        <f t="shared" ca="1" si="118"/>
        <v>2028</v>
      </c>
      <c r="B1270" s="140">
        <f t="shared" ca="1" si="119"/>
        <v>46923</v>
      </c>
      <c r="C1270" t="str">
        <f ca="1">IFERROR(IF(VLOOKUP($B1270,Übersichtsblatt!$N$64:$Q$68,2,FALSE)=0,"",VLOOKUP($B1270,Übersichtsblatt!$N$64:$Q$68,2,FALSE)),"")</f>
        <v/>
      </c>
      <c r="D1270">
        <f t="shared" ca="1" si="116"/>
        <v>0</v>
      </c>
      <c r="E1270">
        <v>-4.5</v>
      </c>
      <c r="G1270">
        <f t="shared" ca="1" si="120"/>
        <v>2028</v>
      </c>
      <c r="H1270" s="140">
        <f t="shared" ca="1" si="121"/>
        <v>46923</v>
      </c>
      <c r="I1270" t="str">
        <f ca="1">IFERROR(IF(VLOOKUP($H1270,Übersichtsblatt!$N$14:$Q$24,2,FALSE)=0,"",VLOOKUP(H1270,Übersichtsblatt!$N$14:$Q$24,2,FALSE)),"")</f>
        <v/>
      </c>
      <c r="J1270">
        <f t="shared" ca="1" si="117"/>
        <v>0</v>
      </c>
      <c r="K1270">
        <v>4.5</v>
      </c>
    </row>
    <row r="1271" spans="1:11">
      <c r="A1271">
        <f t="shared" ca="1" si="118"/>
        <v>2028</v>
      </c>
      <c r="B1271" s="140">
        <f t="shared" ca="1" si="119"/>
        <v>46924</v>
      </c>
      <c r="C1271" t="str">
        <f ca="1">IFERROR(IF(VLOOKUP($B1271,Übersichtsblatt!$N$64:$Q$68,2,FALSE)=0,"",VLOOKUP($B1271,Übersichtsblatt!$N$64:$Q$68,2,FALSE)),"")</f>
        <v/>
      </c>
      <c r="D1271">
        <f t="shared" ca="1" si="116"/>
        <v>0</v>
      </c>
      <c r="E1271">
        <v>-4.5</v>
      </c>
      <c r="G1271">
        <f t="shared" ca="1" si="120"/>
        <v>2028</v>
      </c>
      <c r="H1271" s="140">
        <f t="shared" ca="1" si="121"/>
        <v>46924</v>
      </c>
      <c r="I1271" t="str">
        <f ca="1">IFERROR(IF(VLOOKUP($H1271,Übersichtsblatt!$N$14:$Q$24,2,FALSE)=0,"",VLOOKUP(H1271,Übersichtsblatt!$N$14:$Q$24,2,FALSE)),"")</f>
        <v/>
      </c>
      <c r="J1271">
        <f t="shared" ca="1" si="117"/>
        <v>0</v>
      </c>
      <c r="K1271">
        <v>4.5</v>
      </c>
    </row>
    <row r="1272" spans="1:11">
      <c r="A1272">
        <f t="shared" ca="1" si="118"/>
        <v>2028</v>
      </c>
      <c r="B1272" s="140">
        <f t="shared" ca="1" si="119"/>
        <v>46925</v>
      </c>
      <c r="C1272" t="str">
        <f ca="1">IFERROR(IF(VLOOKUP($B1272,Übersichtsblatt!$N$64:$Q$68,2,FALSE)=0,"",VLOOKUP($B1272,Übersichtsblatt!$N$64:$Q$68,2,FALSE)),"")</f>
        <v/>
      </c>
      <c r="D1272">
        <f t="shared" ca="1" si="116"/>
        <v>0</v>
      </c>
      <c r="E1272">
        <v>-4.5</v>
      </c>
      <c r="G1272">
        <f t="shared" ca="1" si="120"/>
        <v>2028</v>
      </c>
      <c r="H1272" s="140">
        <f t="shared" ca="1" si="121"/>
        <v>46925</v>
      </c>
      <c r="I1272" t="str">
        <f ca="1">IFERROR(IF(VLOOKUP($H1272,Übersichtsblatt!$N$14:$Q$24,2,FALSE)=0,"",VLOOKUP(H1272,Übersichtsblatt!$N$14:$Q$24,2,FALSE)),"")</f>
        <v/>
      </c>
      <c r="J1272">
        <f t="shared" ca="1" si="117"/>
        <v>0</v>
      </c>
      <c r="K1272">
        <v>4.5</v>
      </c>
    </row>
    <row r="1273" spans="1:11">
      <c r="A1273">
        <f t="shared" ca="1" si="118"/>
        <v>2028</v>
      </c>
      <c r="B1273" s="140">
        <f t="shared" ca="1" si="119"/>
        <v>46926</v>
      </c>
      <c r="C1273" t="str">
        <f ca="1">IFERROR(IF(VLOOKUP($B1273,Übersichtsblatt!$N$64:$Q$68,2,FALSE)=0,"",VLOOKUP($B1273,Übersichtsblatt!$N$64:$Q$68,2,FALSE)),"")</f>
        <v/>
      </c>
      <c r="D1273">
        <f t="shared" ca="1" si="116"/>
        <v>0</v>
      </c>
      <c r="E1273">
        <v>-4.5</v>
      </c>
      <c r="G1273">
        <f t="shared" ca="1" si="120"/>
        <v>2028</v>
      </c>
      <c r="H1273" s="140">
        <f t="shared" ca="1" si="121"/>
        <v>46926</v>
      </c>
      <c r="I1273" t="str">
        <f ca="1">IFERROR(IF(VLOOKUP($H1273,Übersichtsblatt!$N$14:$Q$24,2,FALSE)=0,"",VLOOKUP(H1273,Übersichtsblatt!$N$14:$Q$24,2,FALSE)),"")</f>
        <v/>
      </c>
      <c r="J1273">
        <f t="shared" ca="1" si="117"/>
        <v>0</v>
      </c>
      <c r="K1273">
        <v>4.5</v>
      </c>
    </row>
    <row r="1274" spans="1:11">
      <c r="A1274">
        <f t="shared" ca="1" si="118"/>
        <v>2028</v>
      </c>
      <c r="B1274" s="140">
        <f t="shared" ca="1" si="119"/>
        <v>46927</v>
      </c>
      <c r="C1274" t="str">
        <f ca="1">IFERROR(IF(VLOOKUP($B1274,Übersichtsblatt!$N$64:$Q$68,2,FALSE)=0,"",VLOOKUP($B1274,Übersichtsblatt!$N$64:$Q$68,2,FALSE)),"")</f>
        <v/>
      </c>
      <c r="D1274">
        <f t="shared" ca="1" si="116"/>
        <v>0</v>
      </c>
      <c r="E1274">
        <v>-4.5</v>
      </c>
      <c r="G1274">
        <f t="shared" ca="1" si="120"/>
        <v>2028</v>
      </c>
      <c r="H1274" s="140">
        <f t="shared" ca="1" si="121"/>
        <v>46927</v>
      </c>
      <c r="I1274" t="str">
        <f ca="1">IFERROR(IF(VLOOKUP($H1274,Übersichtsblatt!$N$14:$Q$24,2,FALSE)=0,"",VLOOKUP(H1274,Übersichtsblatt!$N$14:$Q$24,2,FALSE)),"")</f>
        <v/>
      </c>
      <c r="J1274">
        <f t="shared" ca="1" si="117"/>
        <v>0</v>
      </c>
      <c r="K1274">
        <v>4.5</v>
      </c>
    </row>
    <row r="1275" spans="1:11">
      <c r="A1275">
        <f t="shared" ca="1" si="118"/>
        <v>2028</v>
      </c>
      <c r="B1275" s="140">
        <f t="shared" ca="1" si="119"/>
        <v>46928</v>
      </c>
      <c r="C1275" t="str">
        <f ca="1">IFERROR(IF(VLOOKUP($B1275,Übersichtsblatt!$N$64:$Q$68,2,FALSE)=0,"",VLOOKUP($B1275,Übersichtsblatt!$N$64:$Q$68,2,FALSE)),"")</f>
        <v/>
      </c>
      <c r="D1275">
        <f t="shared" ca="1" si="116"/>
        <v>0</v>
      </c>
      <c r="E1275">
        <v>-4.5</v>
      </c>
      <c r="G1275">
        <f t="shared" ca="1" si="120"/>
        <v>2028</v>
      </c>
      <c r="H1275" s="140">
        <f t="shared" ca="1" si="121"/>
        <v>46928</v>
      </c>
      <c r="I1275" t="str">
        <f ca="1">IFERROR(IF(VLOOKUP($H1275,Übersichtsblatt!$N$14:$Q$24,2,FALSE)=0,"",VLOOKUP(H1275,Übersichtsblatt!$N$14:$Q$24,2,FALSE)),"")</f>
        <v/>
      </c>
      <c r="J1275">
        <f t="shared" ca="1" si="117"/>
        <v>0</v>
      </c>
      <c r="K1275">
        <v>4.5</v>
      </c>
    </row>
    <row r="1276" spans="1:11">
      <c r="A1276">
        <f t="shared" ca="1" si="118"/>
        <v>2028</v>
      </c>
      <c r="B1276" s="140">
        <f t="shared" ca="1" si="119"/>
        <v>46929</v>
      </c>
      <c r="C1276" t="str">
        <f ca="1">IFERROR(IF(VLOOKUP($B1276,Übersichtsblatt!$N$64:$Q$68,2,FALSE)=0,"",VLOOKUP($B1276,Übersichtsblatt!$N$64:$Q$68,2,FALSE)),"")</f>
        <v/>
      </c>
      <c r="D1276">
        <f t="shared" ca="1" si="116"/>
        <v>0</v>
      </c>
      <c r="E1276">
        <v>-4.5</v>
      </c>
      <c r="G1276">
        <f t="shared" ca="1" si="120"/>
        <v>2028</v>
      </c>
      <c r="H1276" s="140">
        <f t="shared" ca="1" si="121"/>
        <v>46929</v>
      </c>
      <c r="I1276" t="str">
        <f ca="1">IFERROR(IF(VLOOKUP($H1276,Übersichtsblatt!$N$14:$Q$24,2,FALSE)=0,"",VLOOKUP(H1276,Übersichtsblatt!$N$14:$Q$24,2,FALSE)),"")</f>
        <v/>
      </c>
      <c r="J1276">
        <f t="shared" ca="1" si="117"/>
        <v>0</v>
      </c>
      <c r="K1276">
        <v>4.5</v>
      </c>
    </row>
    <row r="1277" spans="1:11">
      <c r="A1277">
        <f t="shared" ca="1" si="118"/>
        <v>2028</v>
      </c>
      <c r="B1277" s="140">
        <f t="shared" ca="1" si="119"/>
        <v>46930</v>
      </c>
      <c r="C1277" t="str">
        <f ca="1">IFERROR(IF(VLOOKUP($B1277,Übersichtsblatt!$N$64:$Q$68,2,FALSE)=0,"",VLOOKUP($B1277,Übersichtsblatt!$N$64:$Q$68,2,FALSE)),"")</f>
        <v/>
      </c>
      <c r="D1277">
        <f t="shared" ca="1" si="116"/>
        <v>0</v>
      </c>
      <c r="E1277">
        <v>-4.5</v>
      </c>
      <c r="G1277">
        <f t="shared" ca="1" si="120"/>
        <v>2028</v>
      </c>
      <c r="H1277" s="140">
        <f t="shared" ca="1" si="121"/>
        <v>46930</v>
      </c>
      <c r="I1277" t="str">
        <f ca="1">IFERROR(IF(VLOOKUP($H1277,Übersichtsblatt!$N$14:$Q$24,2,FALSE)=0,"",VLOOKUP(H1277,Übersichtsblatt!$N$14:$Q$24,2,FALSE)),"")</f>
        <v/>
      </c>
      <c r="J1277">
        <f t="shared" ca="1" si="117"/>
        <v>0</v>
      </c>
      <c r="K1277">
        <v>4.5</v>
      </c>
    </row>
    <row r="1278" spans="1:11">
      <c r="A1278">
        <f t="shared" ca="1" si="118"/>
        <v>2028</v>
      </c>
      <c r="B1278" s="140">
        <f t="shared" ca="1" si="119"/>
        <v>46931</v>
      </c>
      <c r="C1278" t="str">
        <f ca="1">IFERROR(IF(VLOOKUP($B1278,Übersichtsblatt!$N$64:$Q$68,2,FALSE)=0,"",VLOOKUP($B1278,Übersichtsblatt!$N$64:$Q$68,2,FALSE)),"")</f>
        <v/>
      </c>
      <c r="D1278">
        <f t="shared" ca="1" si="116"/>
        <v>0</v>
      </c>
      <c r="E1278">
        <v>-4.5</v>
      </c>
      <c r="G1278">
        <f t="shared" ca="1" si="120"/>
        <v>2028</v>
      </c>
      <c r="H1278" s="140">
        <f t="shared" ca="1" si="121"/>
        <v>46931</v>
      </c>
      <c r="I1278" t="str">
        <f ca="1">IFERROR(IF(VLOOKUP($H1278,Übersichtsblatt!$N$14:$Q$24,2,FALSE)=0,"",VLOOKUP(H1278,Übersichtsblatt!$N$14:$Q$24,2,FALSE)),"")</f>
        <v/>
      </c>
      <c r="J1278">
        <f t="shared" ca="1" si="117"/>
        <v>0</v>
      </c>
      <c r="K1278">
        <v>4.5</v>
      </c>
    </row>
    <row r="1279" spans="1:11">
      <c r="A1279">
        <f t="shared" ca="1" si="118"/>
        <v>2028</v>
      </c>
      <c r="B1279" s="140">
        <f t="shared" ca="1" si="119"/>
        <v>46932</v>
      </c>
      <c r="C1279" t="str">
        <f ca="1">IFERROR(IF(VLOOKUP($B1279,Übersichtsblatt!$N$64:$Q$68,2,FALSE)=0,"",VLOOKUP($B1279,Übersichtsblatt!$N$64:$Q$68,2,FALSE)),"")</f>
        <v/>
      </c>
      <c r="D1279">
        <f t="shared" ca="1" si="116"/>
        <v>0</v>
      </c>
      <c r="E1279">
        <v>-4.5</v>
      </c>
      <c r="G1279">
        <f t="shared" ca="1" si="120"/>
        <v>2028</v>
      </c>
      <c r="H1279" s="140">
        <f t="shared" ca="1" si="121"/>
        <v>46932</v>
      </c>
      <c r="I1279" t="str">
        <f ca="1">IFERROR(IF(VLOOKUP($H1279,Übersichtsblatt!$N$14:$Q$24,2,FALSE)=0,"",VLOOKUP(H1279,Übersichtsblatt!$N$14:$Q$24,2,FALSE)),"")</f>
        <v/>
      </c>
      <c r="J1279">
        <f t="shared" ca="1" si="117"/>
        <v>0</v>
      </c>
      <c r="K1279">
        <v>4.5</v>
      </c>
    </row>
    <row r="1280" spans="1:11">
      <c r="A1280">
        <f t="shared" ca="1" si="118"/>
        <v>2028</v>
      </c>
      <c r="B1280" s="140">
        <f t="shared" ca="1" si="119"/>
        <v>46933</v>
      </c>
      <c r="C1280" t="str">
        <f ca="1">IFERROR(IF(VLOOKUP($B1280,Übersichtsblatt!$N$64:$Q$68,2,FALSE)=0,"",VLOOKUP($B1280,Übersichtsblatt!$N$64:$Q$68,2,FALSE)),"")</f>
        <v/>
      </c>
      <c r="D1280">
        <f t="shared" ca="1" si="116"/>
        <v>0</v>
      </c>
      <c r="E1280">
        <v>-4.5</v>
      </c>
      <c r="G1280">
        <f t="shared" ca="1" si="120"/>
        <v>2028</v>
      </c>
      <c r="H1280" s="140">
        <f t="shared" ca="1" si="121"/>
        <v>46933</v>
      </c>
      <c r="I1280" t="str">
        <f ca="1">IFERROR(IF(VLOOKUP($H1280,Übersichtsblatt!$N$14:$Q$24,2,FALSE)=0,"",VLOOKUP(H1280,Übersichtsblatt!$N$14:$Q$24,2,FALSE)),"")</f>
        <v/>
      </c>
      <c r="J1280">
        <f t="shared" ca="1" si="117"/>
        <v>0</v>
      </c>
      <c r="K1280">
        <v>4.5</v>
      </c>
    </row>
    <row r="1281" spans="1:11">
      <c r="A1281">
        <f t="shared" ca="1" si="118"/>
        <v>2028</v>
      </c>
      <c r="B1281" s="140">
        <f t="shared" ca="1" si="119"/>
        <v>46934</v>
      </c>
      <c r="C1281" t="str">
        <f ca="1">IFERROR(IF(VLOOKUP($B1281,Übersichtsblatt!$N$64:$Q$68,2,FALSE)=0,"",VLOOKUP($B1281,Übersichtsblatt!$N$64:$Q$68,2,FALSE)),"")</f>
        <v/>
      </c>
      <c r="D1281">
        <f t="shared" ca="1" si="116"/>
        <v>0</v>
      </c>
      <c r="E1281">
        <v>-8.5</v>
      </c>
      <c r="G1281">
        <f t="shared" ca="1" si="120"/>
        <v>2028</v>
      </c>
      <c r="H1281" s="140">
        <f t="shared" ca="1" si="121"/>
        <v>46934</v>
      </c>
      <c r="I1281" t="str">
        <f ca="1">IFERROR(IF(VLOOKUP($H1281,Übersichtsblatt!$N$14:$Q$24,2,FALSE)=0,"",VLOOKUP(H1281,Übersichtsblatt!$N$14:$Q$24,2,FALSE)),"")</f>
        <v/>
      </c>
      <c r="J1281">
        <f t="shared" ca="1" si="117"/>
        <v>0</v>
      </c>
      <c r="K1281">
        <v>8.5</v>
      </c>
    </row>
    <row r="1282" spans="1:11">
      <c r="A1282">
        <f t="shared" ca="1" si="118"/>
        <v>2028</v>
      </c>
      <c r="B1282" s="140">
        <f t="shared" ca="1" si="119"/>
        <v>46935</v>
      </c>
      <c r="C1282" t="str">
        <f ca="1">IFERROR(IF(VLOOKUP($B1282,Übersichtsblatt!$N$64:$Q$68,2,FALSE)=0,"",VLOOKUP($B1282,Übersichtsblatt!$N$64:$Q$68,2,FALSE)),"")</f>
        <v/>
      </c>
      <c r="D1282">
        <f t="shared" ca="1" si="116"/>
        <v>0</v>
      </c>
      <c r="E1282">
        <v>-8.5</v>
      </c>
      <c r="G1282">
        <f t="shared" ca="1" si="120"/>
        <v>2028</v>
      </c>
      <c r="H1282" s="140">
        <f t="shared" ca="1" si="121"/>
        <v>46935</v>
      </c>
      <c r="I1282" t="str">
        <f ca="1">IFERROR(IF(VLOOKUP($H1282,Übersichtsblatt!$N$14:$Q$24,2,FALSE)=0,"",VLOOKUP(H1282,Übersichtsblatt!$N$14:$Q$24,2,FALSE)),"")</f>
        <v/>
      </c>
      <c r="J1282">
        <f t="shared" ca="1" si="117"/>
        <v>0</v>
      </c>
      <c r="K1282">
        <v>8.5</v>
      </c>
    </row>
    <row r="1283" spans="1:11">
      <c r="A1283">
        <f t="shared" ca="1" si="118"/>
        <v>2028</v>
      </c>
      <c r="B1283" s="140">
        <f t="shared" ca="1" si="119"/>
        <v>46936</v>
      </c>
      <c r="C1283" t="str">
        <f ca="1">IFERROR(IF(VLOOKUP($B1283,Übersichtsblatt!$N$64:$Q$68,2,FALSE)=0,"",VLOOKUP($B1283,Übersichtsblatt!$N$64:$Q$68,2,FALSE)),"")</f>
        <v/>
      </c>
      <c r="D1283">
        <f t="shared" ca="1" si="116"/>
        <v>0</v>
      </c>
      <c r="E1283">
        <v>-8.5</v>
      </c>
      <c r="G1283">
        <f t="shared" ca="1" si="120"/>
        <v>2028</v>
      </c>
      <c r="H1283" s="140">
        <f t="shared" ca="1" si="121"/>
        <v>46936</v>
      </c>
      <c r="I1283" t="str">
        <f ca="1">IFERROR(IF(VLOOKUP($H1283,Übersichtsblatt!$N$14:$Q$24,2,FALSE)=0,"",VLOOKUP(H1283,Übersichtsblatt!$N$14:$Q$24,2,FALSE)),"")</f>
        <v/>
      </c>
      <c r="J1283">
        <f t="shared" ca="1" si="117"/>
        <v>0</v>
      </c>
      <c r="K1283">
        <v>8.5</v>
      </c>
    </row>
    <row r="1284" spans="1:11">
      <c r="A1284">
        <f t="shared" ca="1" si="118"/>
        <v>2028</v>
      </c>
      <c r="B1284" s="140">
        <f t="shared" ca="1" si="119"/>
        <v>46937</v>
      </c>
      <c r="C1284" t="str">
        <f ca="1">IFERROR(IF(VLOOKUP($B1284,Übersichtsblatt!$N$64:$Q$68,2,FALSE)=0,"",VLOOKUP($B1284,Übersichtsblatt!$N$64:$Q$68,2,FALSE)),"")</f>
        <v/>
      </c>
      <c r="D1284">
        <f t="shared" ca="1" si="116"/>
        <v>0</v>
      </c>
      <c r="E1284">
        <v>-8.5</v>
      </c>
      <c r="G1284">
        <f t="shared" ca="1" si="120"/>
        <v>2028</v>
      </c>
      <c r="H1284" s="140">
        <f t="shared" ca="1" si="121"/>
        <v>46937</v>
      </c>
      <c r="I1284" t="str">
        <f ca="1">IFERROR(IF(VLOOKUP($H1284,Übersichtsblatt!$N$14:$Q$24,2,FALSE)=0,"",VLOOKUP(H1284,Übersichtsblatt!$N$14:$Q$24,2,FALSE)),"")</f>
        <v/>
      </c>
      <c r="J1284">
        <f t="shared" ca="1" si="117"/>
        <v>0</v>
      </c>
      <c r="K1284">
        <v>8.5</v>
      </c>
    </row>
    <row r="1285" spans="1:11">
      <c r="A1285">
        <f t="shared" ca="1" si="118"/>
        <v>2028</v>
      </c>
      <c r="B1285" s="140">
        <f t="shared" ca="1" si="119"/>
        <v>46938</v>
      </c>
      <c r="C1285" t="str">
        <f ca="1">IFERROR(IF(VLOOKUP($B1285,Übersichtsblatt!$N$64:$Q$68,2,FALSE)=0,"",VLOOKUP($B1285,Übersichtsblatt!$N$64:$Q$68,2,FALSE)),"")</f>
        <v/>
      </c>
      <c r="D1285">
        <f t="shared" ca="1" si="116"/>
        <v>0</v>
      </c>
      <c r="E1285">
        <v>-8.5</v>
      </c>
      <c r="G1285">
        <f t="shared" ca="1" si="120"/>
        <v>2028</v>
      </c>
      <c r="H1285" s="140">
        <f t="shared" ca="1" si="121"/>
        <v>46938</v>
      </c>
      <c r="I1285" t="str">
        <f ca="1">IFERROR(IF(VLOOKUP($H1285,Übersichtsblatt!$N$14:$Q$24,2,FALSE)=0,"",VLOOKUP(H1285,Übersichtsblatt!$N$14:$Q$24,2,FALSE)),"")</f>
        <v/>
      </c>
      <c r="J1285">
        <f t="shared" ca="1" si="117"/>
        <v>0</v>
      </c>
      <c r="K1285">
        <v>8.5</v>
      </c>
    </row>
    <row r="1286" spans="1:11">
      <c r="A1286">
        <f t="shared" ca="1" si="118"/>
        <v>2028</v>
      </c>
      <c r="B1286" s="140">
        <f t="shared" ca="1" si="119"/>
        <v>46939</v>
      </c>
      <c r="C1286" t="str">
        <f ca="1">IFERROR(IF(VLOOKUP($B1286,Übersichtsblatt!$N$64:$Q$68,2,FALSE)=0,"",VLOOKUP($B1286,Übersichtsblatt!$N$64:$Q$68,2,FALSE)),"")</f>
        <v/>
      </c>
      <c r="D1286">
        <f t="shared" ref="D1286:D1349" ca="1" si="122">IF($C1286="",0,$E1286)</f>
        <v>0</v>
      </c>
      <c r="E1286">
        <v>-8.5</v>
      </c>
      <c r="G1286">
        <f t="shared" ca="1" si="120"/>
        <v>2028</v>
      </c>
      <c r="H1286" s="140">
        <f t="shared" ca="1" si="121"/>
        <v>46939</v>
      </c>
      <c r="I1286" t="str">
        <f ca="1">IFERROR(IF(VLOOKUP($H1286,Übersichtsblatt!$N$14:$Q$24,2,FALSE)=0,"",VLOOKUP(H1286,Übersichtsblatt!$N$14:$Q$24,2,FALSE)),"")</f>
        <v/>
      </c>
      <c r="J1286">
        <f t="shared" ref="J1286:J1349" ca="1" si="123">IF($I1286="",0,$K1286)</f>
        <v>0</v>
      </c>
      <c r="K1286">
        <v>8.5</v>
      </c>
    </row>
    <row r="1287" spans="1:11">
      <c r="A1287">
        <f t="shared" ref="A1287:A1350" ca="1" si="124">YEAR(B1287)</f>
        <v>2028</v>
      </c>
      <c r="B1287" s="140">
        <f t="shared" ref="B1287:B1350" ca="1" si="125">B1286+1</f>
        <v>46940</v>
      </c>
      <c r="C1287" t="str">
        <f ca="1">IFERROR(IF(VLOOKUP($B1287,Übersichtsblatt!$N$64:$Q$68,2,FALSE)=0,"",VLOOKUP($B1287,Übersichtsblatt!$N$64:$Q$68,2,FALSE)),"")</f>
        <v/>
      </c>
      <c r="D1287">
        <f t="shared" ca="1" si="122"/>
        <v>0</v>
      </c>
      <c r="E1287">
        <v>-8.5</v>
      </c>
      <c r="G1287">
        <f t="shared" ref="G1287:G1350" ca="1" si="126">YEAR(H1287)</f>
        <v>2028</v>
      </c>
      <c r="H1287" s="140">
        <f t="shared" ref="H1287:H1350" ca="1" si="127">H1286+1</f>
        <v>46940</v>
      </c>
      <c r="I1287" t="str">
        <f ca="1">IFERROR(IF(VLOOKUP($H1287,Übersichtsblatt!$N$14:$Q$24,2,FALSE)=0,"",VLOOKUP(H1287,Übersichtsblatt!$N$14:$Q$24,2,FALSE)),"")</f>
        <v/>
      </c>
      <c r="J1287">
        <f t="shared" ca="1" si="123"/>
        <v>0</v>
      </c>
      <c r="K1287">
        <v>8.5</v>
      </c>
    </row>
    <row r="1288" spans="1:11">
      <c r="A1288">
        <f t="shared" ca="1" si="124"/>
        <v>2028</v>
      </c>
      <c r="B1288" s="140">
        <f t="shared" ca="1" si="125"/>
        <v>46941</v>
      </c>
      <c r="C1288" t="str">
        <f ca="1">IFERROR(IF(VLOOKUP($B1288,Übersichtsblatt!$N$64:$Q$68,2,FALSE)=0,"",VLOOKUP($B1288,Übersichtsblatt!$N$64:$Q$68,2,FALSE)),"")</f>
        <v/>
      </c>
      <c r="D1288">
        <f t="shared" ca="1" si="122"/>
        <v>0</v>
      </c>
      <c r="E1288">
        <v>-8.5</v>
      </c>
      <c r="G1288">
        <f t="shared" ca="1" si="126"/>
        <v>2028</v>
      </c>
      <c r="H1288" s="140">
        <f t="shared" ca="1" si="127"/>
        <v>46941</v>
      </c>
      <c r="I1288" t="str">
        <f ca="1">IFERROR(IF(VLOOKUP($H1288,Übersichtsblatt!$N$14:$Q$24,2,FALSE)=0,"",VLOOKUP(H1288,Übersichtsblatt!$N$14:$Q$24,2,FALSE)),"")</f>
        <v/>
      </c>
      <c r="J1288">
        <f t="shared" ca="1" si="123"/>
        <v>0</v>
      </c>
      <c r="K1288">
        <v>8.5</v>
      </c>
    </row>
    <row r="1289" spans="1:11">
      <c r="A1289">
        <f t="shared" ca="1" si="124"/>
        <v>2028</v>
      </c>
      <c r="B1289" s="140">
        <f t="shared" ca="1" si="125"/>
        <v>46942</v>
      </c>
      <c r="C1289" t="str">
        <f ca="1">IFERROR(IF(VLOOKUP($B1289,Übersichtsblatt!$N$64:$Q$68,2,FALSE)=0,"",VLOOKUP($B1289,Übersichtsblatt!$N$64:$Q$68,2,FALSE)),"")</f>
        <v/>
      </c>
      <c r="D1289">
        <f t="shared" ca="1" si="122"/>
        <v>0</v>
      </c>
      <c r="E1289">
        <v>-8.5</v>
      </c>
      <c r="G1289">
        <f t="shared" ca="1" si="126"/>
        <v>2028</v>
      </c>
      <c r="H1289" s="140">
        <f t="shared" ca="1" si="127"/>
        <v>46942</v>
      </c>
      <c r="I1289" t="str">
        <f ca="1">IFERROR(IF(VLOOKUP($H1289,Übersichtsblatt!$N$14:$Q$24,2,FALSE)=0,"",VLOOKUP(H1289,Übersichtsblatt!$N$14:$Q$24,2,FALSE)),"")</f>
        <v/>
      </c>
      <c r="J1289">
        <f t="shared" ca="1" si="123"/>
        <v>0</v>
      </c>
      <c r="K1289">
        <v>8.5</v>
      </c>
    </row>
    <row r="1290" spans="1:11">
      <c r="A1290">
        <f t="shared" ca="1" si="124"/>
        <v>2028</v>
      </c>
      <c r="B1290" s="140">
        <f t="shared" ca="1" si="125"/>
        <v>46943</v>
      </c>
      <c r="C1290" t="str">
        <f ca="1">IFERROR(IF(VLOOKUP($B1290,Übersichtsblatt!$N$64:$Q$68,2,FALSE)=0,"",VLOOKUP($B1290,Übersichtsblatt!$N$64:$Q$68,2,FALSE)),"")</f>
        <v/>
      </c>
      <c r="D1290">
        <f t="shared" ca="1" si="122"/>
        <v>0</v>
      </c>
      <c r="E1290">
        <v>-8.5</v>
      </c>
      <c r="G1290">
        <f t="shared" ca="1" si="126"/>
        <v>2028</v>
      </c>
      <c r="H1290" s="140">
        <f t="shared" ca="1" si="127"/>
        <v>46943</v>
      </c>
      <c r="I1290" t="str">
        <f ca="1">IFERROR(IF(VLOOKUP($H1290,Übersichtsblatt!$N$14:$Q$24,2,FALSE)=0,"",VLOOKUP(H1290,Übersichtsblatt!$N$14:$Q$24,2,FALSE)),"")</f>
        <v/>
      </c>
      <c r="J1290">
        <f t="shared" ca="1" si="123"/>
        <v>0</v>
      </c>
      <c r="K1290">
        <v>8.5</v>
      </c>
    </row>
    <row r="1291" spans="1:11">
      <c r="A1291">
        <f t="shared" ca="1" si="124"/>
        <v>2028</v>
      </c>
      <c r="B1291" s="140">
        <f t="shared" ca="1" si="125"/>
        <v>46944</v>
      </c>
      <c r="C1291" t="str">
        <f ca="1">IFERROR(IF(VLOOKUP($B1291,Übersichtsblatt!$N$64:$Q$68,2,FALSE)=0,"",VLOOKUP($B1291,Übersichtsblatt!$N$64:$Q$68,2,FALSE)),"")</f>
        <v/>
      </c>
      <c r="D1291">
        <f t="shared" ca="1" si="122"/>
        <v>0</v>
      </c>
      <c r="E1291">
        <v>-8.5</v>
      </c>
      <c r="G1291">
        <f t="shared" ca="1" si="126"/>
        <v>2028</v>
      </c>
      <c r="H1291" s="140">
        <f t="shared" ca="1" si="127"/>
        <v>46944</v>
      </c>
      <c r="I1291" t="str">
        <f ca="1">IFERROR(IF(VLOOKUP($H1291,Übersichtsblatt!$N$14:$Q$24,2,FALSE)=0,"",VLOOKUP(H1291,Übersichtsblatt!$N$14:$Q$24,2,FALSE)),"")</f>
        <v/>
      </c>
      <c r="J1291">
        <f t="shared" ca="1" si="123"/>
        <v>0</v>
      </c>
      <c r="K1291">
        <v>8.5</v>
      </c>
    </row>
    <row r="1292" spans="1:11">
      <c r="A1292">
        <f t="shared" ca="1" si="124"/>
        <v>2028</v>
      </c>
      <c r="B1292" s="140">
        <f t="shared" ca="1" si="125"/>
        <v>46945</v>
      </c>
      <c r="C1292" t="str">
        <f ca="1">IFERROR(IF(VLOOKUP($B1292,Übersichtsblatt!$N$64:$Q$68,2,FALSE)=0,"",VLOOKUP($B1292,Übersichtsblatt!$N$64:$Q$68,2,FALSE)),"")</f>
        <v/>
      </c>
      <c r="D1292">
        <f t="shared" ca="1" si="122"/>
        <v>0</v>
      </c>
      <c r="E1292">
        <v>-8.5</v>
      </c>
      <c r="G1292">
        <f t="shared" ca="1" si="126"/>
        <v>2028</v>
      </c>
      <c r="H1292" s="140">
        <f t="shared" ca="1" si="127"/>
        <v>46945</v>
      </c>
      <c r="I1292" t="str">
        <f ca="1">IFERROR(IF(VLOOKUP($H1292,Übersichtsblatt!$N$14:$Q$24,2,FALSE)=0,"",VLOOKUP(H1292,Übersichtsblatt!$N$14:$Q$24,2,FALSE)),"")</f>
        <v/>
      </c>
      <c r="J1292">
        <f t="shared" ca="1" si="123"/>
        <v>0</v>
      </c>
      <c r="K1292">
        <v>8.5</v>
      </c>
    </row>
    <row r="1293" spans="1:11">
      <c r="A1293">
        <f t="shared" ca="1" si="124"/>
        <v>2028</v>
      </c>
      <c r="B1293" s="140">
        <f t="shared" ca="1" si="125"/>
        <v>46946</v>
      </c>
      <c r="C1293" t="str">
        <f ca="1">IFERROR(IF(VLOOKUP($B1293,Übersichtsblatt!$N$64:$Q$68,2,FALSE)=0,"",VLOOKUP($B1293,Übersichtsblatt!$N$64:$Q$68,2,FALSE)),"")</f>
        <v/>
      </c>
      <c r="D1293">
        <f t="shared" ca="1" si="122"/>
        <v>0</v>
      </c>
      <c r="E1293">
        <v>-8.5</v>
      </c>
      <c r="G1293">
        <f t="shared" ca="1" si="126"/>
        <v>2028</v>
      </c>
      <c r="H1293" s="140">
        <f t="shared" ca="1" si="127"/>
        <v>46946</v>
      </c>
      <c r="I1293" t="str">
        <f ca="1">IFERROR(IF(VLOOKUP($H1293,Übersichtsblatt!$N$14:$Q$24,2,FALSE)=0,"",VLOOKUP(H1293,Übersichtsblatt!$N$14:$Q$24,2,FALSE)),"")</f>
        <v/>
      </c>
      <c r="J1293">
        <f t="shared" ca="1" si="123"/>
        <v>0</v>
      </c>
      <c r="K1293">
        <v>8.5</v>
      </c>
    </row>
    <row r="1294" spans="1:11">
      <c r="A1294">
        <f t="shared" ca="1" si="124"/>
        <v>2028</v>
      </c>
      <c r="B1294" s="140">
        <f t="shared" ca="1" si="125"/>
        <v>46947</v>
      </c>
      <c r="C1294" t="str">
        <f ca="1">IFERROR(IF(VLOOKUP($B1294,Übersichtsblatt!$N$64:$Q$68,2,FALSE)=0,"",VLOOKUP($B1294,Übersichtsblatt!$N$64:$Q$68,2,FALSE)),"")</f>
        <v/>
      </c>
      <c r="D1294">
        <f t="shared" ca="1" si="122"/>
        <v>0</v>
      </c>
      <c r="E1294">
        <v>-8.5</v>
      </c>
      <c r="G1294">
        <f t="shared" ca="1" si="126"/>
        <v>2028</v>
      </c>
      <c r="H1294" s="140">
        <f t="shared" ca="1" si="127"/>
        <v>46947</v>
      </c>
      <c r="I1294" t="str">
        <f ca="1">IFERROR(IF(VLOOKUP($H1294,Übersichtsblatt!$N$14:$Q$24,2,FALSE)=0,"",VLOOKUP(H1294,Übersichtsblatt!$N$14:$Q$24,2,FALSE)),"")</f>
        <v/>
      </c>
      <c r="J1294">
        <f t="shared" ca="1" si="123"/>
        <v>0</v>
      </c>
      <c r="K1294">
        <v>8.5</v>
      </c>
    </row>
    <row r="1295" spans="1:11">
      <c r="A1295">
        <f t="shared" ca="1" si="124"/>
        <v>2028</v>
      </c>
      <c r="B1295" s="140">
        <f t="shared" ca="1" si="125"/>
        <v>46948</v>
      </c>
      <c r="C1295" t="str">
        <f ca="1">IFERROR(IF(VLOOKUP($B1295,Übersichtsblatt!$N$64:$Q$68,2,FALSE)=0,"",VLOOKUP($B1295,Übersichtsblatt!$N$64:$Q$68,2,FALSE)),"")</f>
        <v/>
      </c>
      <c r="D1295">
        <f t="shared" ca="1" si="122"/>
        <v>0</v>
      </c>
      <c r="E1295">
        <v>-8.5</v>
      </c>
      <c r="G1295">
        <f t="shared" ca="1" si="126"/>
        <v>2028</v>
      </c>
      <c r="H1295" s="140">
        <f t="shared" ca="1" si="127"/>
        <v>46948</v>
      </c>
      <c r="I1295" t="str">
        <f ca="1">IFERROR(IF(VLOOKUP($H1295,Übersichtsblatt!$N$14:$Q$24,2,FALSE)=0,"",VLOOKUP(H1295,Übersichtsblatt!$N$14:$Q$24,2,FALSE)),"")</f>
        <v/>
      </c>
      <c r="J1295">
        <f t="shared" ca="1" si="123"/>
        <v>0</v>
      </c>
      <c r="K1295">
        <v>8.5</v>
      </c>
    </row>
    <row r="1296" spans="1:11">
      <c r="A1296">
        <f t="shared" ca="1" si="124"/>
        <v>2028</v>
      </c>
      <c r="B1296" s="140">
        <f t="shared" ca="1" si="125"/>
        <v>46949</v>
      </c>
      <c r="C1296" t="str">
        <f ca="1">IFERROR(IF(VLOOKUP($B1296,Übersichtsblatt!$N$64:$Q$68,2,FALSE)=0,"",VLOOKUP($B1296,Übersichtsblatt!$N$64:$Q$68,2,FALSE)),"")</f>
        <v/>
      </c>
      <c r="D1296">
        <f t="shared" ca="1" si="122"/>
        <v>0</v>
      </c>
      <c r="E1296">
        <v>-8.5</v>
      </c>
      <c r="G1296">
        <f t="shared" ca="1" si="126"/>
        <v>2028</v>
      </c>
      <c r="H1296" s="140">
        <f t="shared" ca="1" si="127"/>
        <v>46949</v>
      </c>
      <c r="I1296" t="str">
        <f ca="1">IFERROR(IF(VLOOKUP($H1296,Übersichtsblatt!$N$14:$Q$24,2,FALSE)=0,"",VLOOKUP(H1296,Übersichtsblatt!$N$14:$Q$24,2,FALSE)),"")</f>
        <v/>
      </c>
      <c r="J1296">
        <f t="shared" ca="1" si="123"/>
        <v>0</v>
      </c>
      <c r="K1296">
        <v>8.5</v>
      </c>
    </row>
    <row r="1297" spans="1:11">
      <c r="A1297">
        <f t="shared" ca="1" si="124"/>
        <v>2028</v>
      </c>
      <c r="B1297" s="140">
        <f t="shared" ca="1" si="125"/>
        <v>46950</v>
      </c>
      <c r="C1297" t="str">
        <f ca="1">IFERROR(IF(VLOOKUP($B1297,Übersichtsblatt!$N$64:$Q$68,2,FALSE)=0,"",VLOOKUP($B1297,Übersichtsblatt!$N$64:$Q$68,2,FALSE)),"")</f>
        <v/>
      </c>
      <c r="D1297">
        <f t="shared" ca="1" si="122"/>
        <v>0</v>
      </c>
      <c r="E1297">
        <v>-8.5</v>
      </c>
      <c r="G1297">
        <f t="shared" ca="1" si="126"/>
        <v>2028</v>
      </c>
      <c r="H1297" s="140">
        <f t="shared" ca="1" si="127"/>
        <v>46950</v>
      </c>
      <c r="I1297" t="str">
        <f ca="1">IFERROR(IF(VLOOKUP($H1297,Übersichtsblatt!$N$14:$Q$24,2,FALSE)=0,"",VLOOKUP(H1297,Übersichtsblatt!$N$14:$Q$24,2,FALSE)),"")</f>
        <v/>
      </c>
      <c r="J1297">
        <f t="shared" ca="1" si="123"/>
        <v>0</v>
      </c>
      <c r="K1297">
        <v>8.5</v>
      </c>
    </row>
    <row r="1298" spans="1:11">
      <c r="A1298">
        <f t="shared" ca="1" si="124"/>
        <v>2028</v>
      </c>
      <c r="B1298" s="140">
        <f t="shared" ca="1" si="125"/>
        <v>46951</v>
      </c>
      <c r="C1298" t="str">
        <f ca="1">IFERROR(IF(VLOOKUP($B1298,Übersichtsblatt!$N$64:$Q$68,2,FALSE)=0,"",VLOOKUP($B1298,Übersichtsblatt!$N$64:$Q$68,2,FALSE)),"")</f>
        <v/>
      </c>
      <c r="D1298">
        <f t="shared" ca="1" si="122"/>
        <v>0</v>
      </c>
      <c r="E1298">
        <v>-8.5</v>
      </c>
      <c r="G1298">
        <f t="shared" ca="1" si="126"/>
        <v>2028</v>
      </c>
      <c r="H1298" s="140">
        <f t="shared" ca="1" si="127"/>
        <v>46951</v>
      </c>
      <c r="I1298" t="str">
        <f ca="1">IFERROR(IF(VLOOKUP($H1298,Übersichtsblatt!$N$14:$Q$24,2,FALSE)=0,"",VLOOKUP(H1298,Übersichtsblatt!$N$14:$Q$24,2,FALSE)),"")</f>
        <v/>
      </c>
      <c r="J1298">
        <f t="shared" ca="1" si="123"/>
        <v>0</v>
      </c>
      <c r="K1298">
        <v>8.5</v>
      </c>
    </row>
    <row r="1299" spans="1:11">
      <c r="A1299">
        <f t="shared" ca="1" si="124"/>
        <v>2028</v>
      </c>
      <c r="B1299" s="140">
        <f t="shared" ca="1" si="125"/>
        <v>46952</v>
      </c>
      <c r="C1299" t="str">
        <f ca="1">IFERROR(IF(VLOOKUP($B1299,Übersichtsblatt!$N$64:$Q$68,2,FALSE)=0,"",VLOOKUP($B1299,Übersichtsblatt!$N$64:$Q$68,2,FALSE)),"")</f>
        <v/>
      </c>
      <c r="D1299">
        <f t="shared" ca="1" si="122"/>
        <v>0</v>
      </c>
      <c r="E1299">
        <v>-8.5</v>
      </c>
      <c r="G1299">
        <f t="shared" ca="1" si="126"/>
        <v>2028</v>
      </c>
      <c r="H1299" s="140">
        <f t="shared" ca="1" si="127"/>
        <v>46952</v>
      </c>
      <c r="I1299" t="str">
        <f ca="1">IFERROR(IF(VLOOKUP($H1299,Übersichtsblatt!$N$14:$Q$24,2,FALSE)=0,"",VLOOKUP(H1299,Übersichtsblatt!$N$14:$Q$24,2,FALSE)),"")</f>
        <v/>
      </c>
      <c r="J1299">
        <f t="shared" ca="1" si="123"/>
        <v>0</v>
      </c>
      <c r="K1299">
        <v>8.5</v>
      </c>
    </row>
    <row r="1300" spans="1:11">
      <c r="A1300">
        <f t="shared" ca="1" si="124"/>
        <v>2028</v>
      </c>
      <c r="B1300" s="140">
        <f t="shared" ca="1" si="125"/>
        <v>46953</v>
      </c>
      <c r="C1300" t="str">
        <f ca="1">IFERROR(IF(VLOOKUP($B1300,Übersichtsblatt!$N$64:$Q$68,2,FALSE)=0,"",VLOOKUP($B1300,Übersichtsblatt!$N$64:$Q$68,2,FALSE)),"")</f>
        <v/>
      </c>
      <c r="D1300">
        <f t="shared" ca="1" si="122"/>
        <v>0</v>
      </c>
      <c r="E1300">
        <v>-8.5</v>
      </c>
      <c r="G1300">
        <f t="shared" ca="1" si="126"/>
        <v>2028</v>
      </c>
      <c r="H1300" s="140">
        <f t="shared" ca="1" si="127"/>
        <v>46953</v>
      </c>
      <c r="I1300" t="str">
        <f ca="1">IFERROR(IF(VLOOKUP($H1300,Übersichtsblatt!$N$14:$Q$24,2,FALSE)=0,"",VLOOKUP(H1300,Übersichtsblatt!$N$14:$Q$24,2,FALSE)),"")</f>
        <v/>
      </c>
      <c r="J1300">
        <f t="shared" ca="1" si="123"/>
        <v>0</v>
      </c>
      <c r="K1300">
        <v>8.5</v>
      </c>
    </row>
    <row r="1301" spans="1:11">
      <c r="A1301">
        <f t="shared" ca="1" si="124"/>
        <v>2028</v>
      </c>
      <c r="B1301" s="140">
        <f t="shared" ca="1" si="125"/>
        <v>46954</v>
      </c>
      <c r="C1301" t="str">
        <f ca="1">IFERROR(IF(VLOOKUP($B1301,Übersichtsblatt!$N$64:$Q$68,2,FALSE)=0,"",VLOOKUP($B1301,Übersichtsblatt!$N$64:$Q$68,2,FALSE)),"")</f>
        <v/>
      </c>
      <c r="D1301">
        <f t="shared" ca="1" si="122"/>
        <v>0</v>
      </c>
      <c r="E1301">
        <v>-8.5</v>
      </c>
      <c r="G1301">
        <f t="shared" ca="1" si="126"/>
        <v>2028</v>
      </c>
      <c r="H1301" s="140">
        <f t="shared" ca="1" si="127"/>
        <v>46954</v>
      </c>
      <c r="I1301" t="str">
        <f ca="1">IFERROR(IF(VLOOKUP($H1301,Übersichtsblatt!$N$14:$Q$24,2,FALSE)=0,"",VLOOKUP(H1301,Übersichtsblatt!$N$14:$Q$24,2,FALSE)),"")</f>
        <v/>
      </c>
      <c r="J1301">
        <f t="shared" ca="1" si="123"/>
        <v>0</v>
      </c>
      <c r="K1301">
        <v>8.5</v>
      </c>
    </row>
    <row r="1302" spans="1:11">
      <c r="A1302">
        <f t="shared" ca="1" si="124"/>
        <v>2028</v>
      </c>
      <c r="B1302" s="140">
        <f t="shared" ca="1" si="125"/>
        <v>46955</v>
      </c>
      <c r="C1302" t="str">
        <f ca="1">IFERROR(IF(VLOOKUP($B1302,Übersichtsblatt!$N$64:$Q$68,2,FALSE)=0,"",VLOOKUP($B1302,Übersichtsblatt!$N$64:$Q$68,2,FALSE)),"")</f>
        <v/>
      </c>
      <c r="D1302">
        <f t="shared" ca="1" si="122"/>
        <v>0</v>
      </c>
      <c r="E1302">
        <v>-8.5</v>
      </c>
      <c r="G1302">
        <f t="shared" ca="1" si="126"/>
        <v>2028</v>
      </c>
      <c r="H1302" s="140">
        <f t="shared" ca="1" si="127"/>
        <v>46955</v>
      </c>
      <c r="I1302" t="str">
        <f ca="1">IFERROR(IF(VLOOKUP($H1302,Übersichtsblatt!$N$14:$Q$24,2,FALSE)=0,"",VLOOKUP(H1302,Übersichtsblatt!$N$14:$Q$24,2,FALSE)),"")</f>
        <v/>
      </c>
      <c r="J1302">
        <f t="shared" ca="1" si="123"/>
        <v>0</v>
      </c>
      <c r="K1302">
        <v>8.5</v>
      </c>
    </row>
    <row r="1303" spans="1:11">
      <c r="A1303">
        <f t="shared" ca="1" si="124"/>
        <v>2028</v>
      </c>
      <c r="B1303" s="140">
        <f t="shared" ca="1" si="125"/>
        <v>46956</v>
      </c>
      <c r="C1303" t="str">
        <f ca="1">IFERROR(IF(VLOOKUP($B1303,Übersichtsblatt!$N$64:$Q$68,2,FALSE)=0,"",VLOOKUP($B1303,Übersichtsblatt!$N$64:$Q$68,2,FALSE)),"")</f>
        <v/>
      </c>
      <c r="D1303">
        <f t="shared" ca="1" si="122"/>
        <v>0</v>
      </c>
      <c r="E1303">
        <v>-8.5</v>
      </c>
      <c r="G1303">
        <f t="shared" ca="1" si="126"/>
        <v>2028</v>
      </c>
      <c r="H1303" s="140">
        <f t="shared" ca="1" si="127"/>
        <v>46956</v>
      </c>
      <c r="I1303" t="str">
        <f ca="1">IFERROR(IF(VLOOKUP($H1303,Übersichtsblatt!$N$14:$Q$24,2,FALSE)=0,"",VLOOKUP(H1303,Übersichtsblatt!$N$14:$Q$24,2,FALSE)),"")</f>
        <v/>
      </c>
      <c r="J1303">
        <f t="shared" ca="1" si="123"/>
        <v>0</v>
      </c>
      <c r="K1303">
        <v>8.5</v>
      </c>
    </row>
    <row r="1304" spans="1:11">
      <c r="A1304">
        <f t="shared" ca="1" si="124"/>
        <v>2028</v>
      </c>
      <c r="B1304" s="140">
        <f t="shared" ca="1" si="125"/>
        <v>46957</v>
      </c>
      <c r="C1304" t="str">
        <f ca="1">IFERROR(IF(VLOOKUP($B1304,Übersichtsblatt!$N$64:$Q$68,2,FALSE)=0,"",VLOOKUP($B1304,Übersichtsblatt!$N$64:$Q$68,2,FALSE)),"")</f>
        <v/>
      </c>
      <c r="D1304">
        <f t="shared" ca="1" si="122"/>
        <v>0</v>
      </c>
      <c r="E1304">
        <v>-8.5</v>
      </c>
      <c r="G1304">
        <f t="shared" ca="1" si="126"/>
        <v>2028</v>
      </c>
      <c r="H1304" s="140">
        <f t="shared" ca="1" si="127"/>
        <v>46957</v>
      </c>
      <c r="I1304" t="str">
        <f ca="1">IFERROR(IF(VLOOKUP($H1304,Übersichtsblatt!$N$14:$Q$24,2,FALSE)=0,"",VLOOKUP(H1304,Übersichtsblatt!$N$14:$Q$24,2,FALSE)),"")</f>
        <v/>
      </c>
      <c r="J1304">
        <f t="shared" ca="1" si="123"/>
        <v>0</v>
      </c>
      <c r="K1304">
        <v>8.5</v>
      </c>
    </row>
    <row r="1305" spans="1:11">
      <c r="A1305">
        <f t="shared" ca="1" si="124"/>
        <v>2028</v>
      </c>
      <c r="B1305" s="140">
        <f t="shared" ca="1" si="125"/>
        <v>46958</v>
      </c>
      <c r="C1305" t="str">
        <f ca="1">IFERROR(IF(VLOOKUP($B1305,Übersichtsblatt!$N$64:$Q$68,2,FALSE)=0,"",VLOOKUP($B1305,Übersichtsblatt!$N$64:$Q$68,2,FALSE)),"")</f>
        <v/>
      </c>
      <c r="D1305">
        <f t="shared" ca="1" si="122"/>
        <v>0</v>
      </c>
      <c r="E1305">
        <v>-8.5</v>
      </c>
      <c r="G1305">
        <f t="shared" ca="1" si="126"/>
        <v>2028</v>
      </c>
      <c r="H1305" s="140">
        <f t="shared" ca="1" si="127"/>
        <v>46958</v>
      </c>
      <c r="I1305" t="str">
        <f ca="1">IFERROR(IF(VLOOKUP($H1305,Übersichtsblatt!$N$14:$Q$24,2,FALSE)=0,"",VLOOKUP(H1305,Übersichtsblatt!$N$14:$Q$24,2,FALSE)),"")</f>
        <v/>
      </c>
      <c r="J1305">
        <f t="shared" ca="1" si="123"/>
        <v>0</v>
      </c>
      <c r="K1305">
        <v>8.5</v>
      </c>
    </row>
    <row r="1306" spans="1:11">
      <c r="A1306">
        <f t="shared" ca="1" si="124"/>
        <v>2028</v>
      </c>
      <c r="B1306" s="140">
        <f t="shared" ca="1" si="125"/>
        <v>46959</v>
      </c>
      <c r="C1306" t="str">
        <f ca="1">IFERROR(IF(VLOOKUP($B1306,Übersichtsblatt!$N$64:$Q$68,2,FALSE)=0,"",VLOOKUP($B1306,Übersichtsblatt!$N$64:$Q$68,2,FALSE)),"")</f>
        <v/>
      </c>
      <c r="D1306">
        <f t="shared" ca="1" si="122"/>
        <v>0</v>
      </c>
      <c r="E1306">
        <v>-8.5</v>
      </c>
      <c r="G1306">
        <f t="shared" ca="1" si="126"/>
        <v>2028</v>
      </c>
      <c r="H1306" s="140">
        <f t="shared" ca="1" si="127"/>
        <v>46959</v>
      </c>
      <c r="I1306" t="str">
        <f ca="1">IFERROR(IF(VLOOKUP($H1306,Übersichtsblatt!$N$14:$Q$24,2,FALSE)=0,"",VLOOKUP(H1306,Übersichtsblatt!$N$14:$Q$24,2,FALSE)),"")</f>
        <v/>
      </c>
      <c r="J1306">
        <f t="shared" ca="1" si="123"/>
        <v>0</v>
      </c>
      <c r="K1306">
        <v>8.5</v>
      </c>
    </row>
    <row r="1307" spans="1:11">
      <c r="A1307">
        <f t="shared" ca="1" si="124"/>
        <v>2028</v>
      </c>
      <c r="B1307" s="140">
        <f t="shared" ca="1" si="125"/>
        <v>46960</v>
      </c>
      <c r="C1307" t="str">
        <f ca="1">IFERROR(IF(VLOOKUP($B1307,Übersichtsblatt!$N$64:$Q$68,2,FALSE)=0,"",VLOOKUP($B1307,Übersichtsblatt!$N$64:$Q$68,2,FALSE)),"")</f>
        <v/>
      </c>
      <c r="D1307">
        <f t="shared" ca="1" si="122"/>
        <v>0</v>
      </c>
      <c r="E1307">
        <v>-8.5</v>
      </c>
      <c r="G1307">
        <f t="shared" ca="1" si="126"/>
        <v>2028</v>
      </c>
      <c r="H1307" s="140">
        <f t="shared" ca="1" si="127"/>
        <v>46960</v>
      </c>
      <c r="I1307" t="str">
        <f ca="1">IFERROR(IF(VLOOKUP($H1307,Übersichtsblatt!$N$14:$Q$24,2,FALSE)=0,"",VLOOKUP(H1307,Übersichtsblatt!$N$14:$Q$24,2,FALSE)),"")</f>
        <v/>
      </c>
      <c r="J1307">
        <f t="shared" ca="1" si="123"/>
        <v>0</v>
      </c>
      <c r="K1307">
        <v>8.5</v>
      </c>
    </row>
    <row r="1308" spans="1:11">
      <c r="A1308">
        <f t="shared" ca="1" si="124"/>
        <v>2028</v>
      </c>
      <c r="B1308" s="140">
        <f t="shared" ca="1" si="125"/>
        <v>46961</v>
      </c>
      <c r="C1308" t="str">
        <f ca="1">IFERROR(IF(VLOOKUP($B1308,Übersichtsblatt!$N$64:$Q$68,2,FALSE)=0,"",VLOOKUP($B1308,Übersichtsblatt!$N$64:$Q$68,2,FALSE)),"")</f>
        <v/>
      </c>
      <c r="D1308">
        <f t="shared" ca="1" si="122"/>
        <v>0</v>
      </c>
      <c r="E1308">
        <v>-8.5</v>
      </c>
      <c r="G1308">
        <f t="shared" ca="1" si="126"/>
        <v>2028</v>
      </c>
      <c r="H1308" s="140">
        <f t="shared" ca="1" si="127"/>
        <v>46961</v>
      </c>
      <c r="I1308" t="str">
        <f ca="1">IFERROR(IF(VLOOKUP($H1308,Übersichtsblatt!$N$14:$Q$24,2,FALSE)=0,"",VLOOKUP(H1308,Übersichtsblatt!$N$14:$Q$24,2,FALSE)),"")</f>
        <v/>
      </c>
      <c r="J1308">
        <f t="shared" ca="1" si="123"/>
        <v>0</v>
      </c>
      <c r="K1308">
        <v>8.5</v>
      </c>
    </row>
    <row r="1309" spans="1:11">
      <c r="A1309">
        <f t="shared" ca="1" si="124"/>
        <v>2028</v>
      </c>
      <c r="B1309" s="140">
        <f t="shared" ca="1" si="125"/>
        <v>46962</v>
      </c>
      <c r="C1309" t="str">
        <f ca="1">IFERROR(IF(VLOOKUP($B1309,Übersichtsblatt!$N$64:$Q$68,2,FALSE)=0,"",VLOOKUP($B1309,Übersichtsblatt!$N$64:$Q$68,2,FALSE)),"")</f>
        <v/>
      </c>
      <c r="D1309">
        <f t="shared" ca="1" si="122"/>
        <v>0</v>
      </c>
      <c r="E1309">
        <v>-8.5</v>
      </c>
      <c r="G1309">
        <f t="shared" ca="1" si="126"/>
        <v>2028</v>
      </c>
      <c r="H1309" s="140">
        <f t="shared" ca="1" si="127"/>
        <v>46962</v>
      </c>
      <c r="I1309" t="str">
        <f ca="1">IFERROR(IF(VLOOKUP($H1309,Übersichtsblatt!$N$14:$Q$24,2,FALSE)=0,"",VLOOKUP(H1309,Übersichtsblatt!$N$14:$Q$24,2,FALSE)),"")</f>
        <v/>
      </c>
      <c r="J1309">
        <f t="shared" ca="1" si="123"/>
        <v>0</v>
      </c>
      <c r="K1309">
        <v>8.5</v>
      </c>
    </row>
    <row r="1310" spans="1:11">
      <c r="A1310">
        <f t="shared" ca="1" si="124"/>
        <v>2028</v>
      </c>
      <c r="B1310" s="140">
        <f t="shared" ca="1" si="125"/>
        <v>46963</v>
      </c>
      <c r="C1310" t="str">
        <f ca="1">IFERROR(IF(VLOOKUP($B1310,Übersichtsblatt!$N$64:$Q$68,2,FALSE)=0,"",VLOOKUP($B1310,Übersichtsblatt!$N$64:$Q$68,2,FALSE)),"")</f>
        <v/>
      </c>
      <c r="D1310">
        <f t="shared" ca="1" si="122"/>
        <v>0</v>
      </c>
      <c r="E1310">
        <v>-8.5</v>
      </c>
      <c r="G1310">
        <f t="shared" ca="1" si="126"/>
        <v>2028</v>
      </c>
      <c r="H1310" s="140">
        <f t="shared" ca="1" si="127"/>
        <v>46963</v>
      </c>
      <c r="I1310" t="str">
        <f ca="1">IFERROR(IF(VLOOKUP($H1310,Übersichtsblatt!$N$14:$Q$24,2,FALSE)=0,"",VLOOKUP(H1310,Übersichtsblatt!$N$14:$Q$24,2,FALSE)),"")</f>
        <v/>
      </c>
      <c r="J1310">
        <f t="shared" ca="1" si="123"/>
        <v>0</v>
      </c>
      <c r="K1310">
        <v>8.5</v>
      </c>
    </row>
    <row r="1311" spans="1:11">
      <c r="A1311">
        <f t="shared" ca="1" si="124"/>
        <v>2028</v>
      </c>
      <c r="B1311" s="140">
        <f t="shared" ca="1" si="125"/>
        <v>46964</v>
      </c>
      <c r="C1311" t="str">
        <f ca="1">IFERROR(IF(VLOOKUP($B1311,Übersichtsblatt!$N$64:$Q$68,2,FALSE)=0,"",VLOOKUP($B1311,Übersichtsblatt!$N$64:$Q$68,2,FALSE)),"")</f>
        <v/>
      </c>
      <c r="D1311">
        <f t="shared" ca="1" si="122"/>
        <v>0</v>
      </c>
      <c r="E1311">
        <v>-8.5</v>
      </c>
      <c r="G1311">
        <f t="shared" ca="1" si="126"/>
        <v>2028</v>
      </c>
      <c r="H1311" s="140">
        <f t="shared" ca="1" si="127"/>
        <v>46964</v>
      </c>
      <c r="I1311" t="str">
        <f ca="1">IFERROR(IF(VLOOKUP($H1311,Übersichtsblatt!$N$14:$Q$24,2,FALSE)=0,"",VLOOKUP(H1311,Übersichtsblatt!$N$14:$Q$24,2,FALSE)),"")</f>
        <v/>
      </c>
      <c r="J1311">
        <f t="shared" ca="1" si="123"/>
        <v>0</v>
      </c>
      <c r="K1311">
        <v>8.5</v>
      </c>
    </row>
    <row r="1312" spans="1:11">
      <c r="A1312">
        <f t="shared" ca="1" si="124"/>
        <v>2028</v>
      </c>
      <c r="B1312" s="140">
        <f t="shared" ca="1" si="125"/>
        <v>46965</v>
      </c>
      <c r="C1312" t="str">
        <f ca="1">IFERROR(IF(VLOOKUP($B1312,Übersichtsblatt!$N$64:$Q$68,2,FALSE)=0,"",VLOOKUP($B1312,Übersichtsblatt!$N$64:$Q$68,2,FALSE)),"")</f>
        <v/>
      </c>
      <c r="D1312">
        <f t="shared" ca="1" si="122"/>
        <v>0</v>
      </c>
      <c r="E1312">
        <v>-5.5</v>
      </c>
      <c r="G1312">
        <f t="shared" ca="1" si="126"/>
        <v>2028</v>
      </c>
      <c r="H1312" s="140">
        <f t="shared" ca="1" si="127"/>
        <v>46965</v>
      </c>
      <c r="I1312" t="str">
        <f ca="1">IFERROR(IF(VLOOKUP($H1312,Übersichtsblatt!$N$14:$Q$24,2,FALSE)=0,"",VLOOKUP(H1312,Übersichtsblatt!$N$14:$Q$24,2,FALSE)),"")</f>
        <v/>
      </c>
      <c r="J1312">
        <f t="shared" ca="1" si="123"/>
        <v>0</v>
      </c>
      <c r="K1312">
        <v>5.5</v>
      </c>
    </row>
    <row r="1313" spans="1:11">
      <c r="A1313">
        <f t="shared" ca="1" si="124"/>
        <v>2028</v>
      </c>
      <c r="B1313" s="140">
        <f t="shared" ca="1" si="125"/>
        <v>46966</v>
      </c>
      <c r="C1313" t="str">
        <f ca="1">IFERROR(IF(VLOOKUP($B1313,Übersichtsblatt!$N$64:$Q$68,2,FALSE)=0,"",VLOOKUP($B1313,Übersichtsblatt!$N$64:$Q$68,2,FALSE)),"")</f>
        <v/>
      </c>
      <c r="D1313">
        <f t="shared" ca="1" si="122"/>
        <v>0</v>
      </c>
      <c r="E1313">
        <v>-5.5</v>
      </c>
      <c r="G1313">
        <f t="shared" ca="1" si="126"/>
        <v>2028</v>
      </c>
      <c r="H1313" s="140">
        <f t="shared" ca="1" si="127"/>
        <v>46966</v>
      </c>
      <c r="I1313" t="str">
        <f ca="1">IFERROR(IF(VLOOKUP($H1313,Übersichtsblatt!$N$14:$Q$24,2,FALSE)=0,"",VLOOKUP(H1313,Übersichtsblatt!$N$14:$Q$24,2,FALSE)),"")</f>
        <v/>
      </c>
      <c r="J1313">
        <f t="shared" ca="1" si="123"/>
        <v>0</v>
      </c>
      <c r="K1313">
        <v>5.5</v>
      </c>
    </row>
    <row r="1314" spans="1:11">
      <c r="A1314">
        <f t="shared" ca="1" si="124"/>
        <v>2028</v>
      </c>
      <c r="B1314" s="140">
        <f t="shared" ca="1" si="125"/>
        <v>46967</v>
      </c>
      <c r="C1314" t="str">
        <f ca="1">IFERROR(IF(VLOOKUP($B1314,Übersichtsblatt!$N$64:$Q$68,2,FALSE)=0,"",VLOOKUP($B1314,Übersichtsblatt!$N$64:$Q$68,2,FALSE)),"")</f>
        <v/>
      </c>
      <c r="D1314">
        <f t="shared" ca="1" si="122"/>
        <v>0</v>
      </c>
      <c r="E1314">
        <v>-5.5</v>
      </c>
      <c r="G1314">
        <f t="shared" ca="1" si="126"/>
        <v>2028</v>
      </c>
      <c r="H1314" s="140">
        <f t="shared" ca="1" si="127"/>
        <v>46967</v>
      </c>
      <c r="I1314" t="str">
        <f ca="1">IFERROR(IF(VLOOKUP($H1314,Übersichtsblatt!$N$14:$Q$24,2,FALSE)=0,"",VLOOKUP(H1314,Übersichtsblatt!$N$14:$Q$24,2,FALSE)),"")</f>
        <v/>
      </c>
      <c r="J1314">
        <f t="shared" ca="1" si="123"/>
        <v>0</v>
      </c>
      <c r="K1314">
        <v>5.5</v>
      </c>
    </row>
    <row r="1315" spans="1:11">
      <c r="A1315">
        <f t="shared" ca="1" si="124"/>
        <v>2028</v>
      </c>
      <c r="B1315" s="140">
        <f t="shared" ca="1" si="125"/>
        <v>46968</v>
      </c>
      <c r="C1315" t="str">
        <f ca="1">IFERROR(IF(VLOOKUP($B1315,Übersichtsblatt!$N$64:$Q$68,2,FALSE)=0,"",VLOOKUP($B1315,Übersichtsblatt!$N$64:$Q$68,2,FALSE)),"")</f>
        <v/>
      </c>
      <c r="D1315">
        <f t="shared" ca="1" si="122"/>
        <v>0</v>
      </c>
      <c r="E1315">
        <v>-5.5</v>
      </c>
      <c r="G1315">
        <f t="shared" ca="1" si="126"/>
        <v>2028</v>
      </c>
      <c r="H1315" s="140">
        <f t="shared" ca="1" si="127"/>
        <v>46968</v>
      </c>
      <c r="I1315" t="str">
        <f ca="1">IFERROR(IF(VLOOKUP($H1315,Übersichtsblatt!$N$14:$Q$24,2,FALSE)=0,"",VLOOKUP(H1315,Übersichtsblatt!$N$14:$Q$24,2,FALSE)),"")</f>
        <v/>
      </c>
      <c r="J1315">
        <f t="shared" ca="1" si="123"/>
        <v>0</v>
      </c>
      <c r="K1315">
        <v>5.5</v>
      </c>
    </row>
    <row r="1316" spans="1:11">
      <c r="A1316">
        <f t="shared" ca="1" si="124"/>
        <v>2028</v>
      </c>
      <c r="B1316" s="140">
        <f t="shared" ca="1" si="125"/>
        <v>46969</v>
      </c>
      <c r="C1316" t="str">
        <f ca="1">IFERROR(IF(VLOOKUP($B1316,Übersichtsblatt!$N$64:$Q$68,2,FALSE)=0,"",VLOOKUP($B1316,Übersichtsblatt!$N$64:$Q$68,2,FALSE)),"")</f>
        <v/>
      </c>
      <c r="D1316">
        <f t="shared" ca="1" si="122"/>
        <v>0</v>
      </c>
      <c r="E1316">
        <v>-5.5</v>
      </c>
      <c r="G1316">
        <f t="shared" ca="1" si="126"/>
        <v>2028</v>
      </c>
      <c r="H1316" s="140">
        <f t="shared" ca="1" si="127"/>
        <v>46969</v>
      </c>
      <c r="I1316" t="str">
        <f ca="1">IFERROR(IF(VLOOKUP($H1316,Übersichtsblatt!$N$14:$Q$24,2,FALSE)=0,"",VLOOKUP(H1316,Übersichtsblatt!$N$14:$Q$24,2,FALSE)),"")</f>
        <v/>
      </c>
      <c r="J1316">
        <f t="shared" ca="1" si="123"/>
        <v>0</v>
      </c>
      <c r="K1316">
        <v>5.5</v>
      </c>
    </row>
    <row r="1317" spans="1:11">
      <c r="A1317">
        <f t="shared" ca="1" si="124"/>
        <v>2028</v>
      </c>
      <c r="B1317" s="140">
        <f t="shared" ca="1" si="125"/>
        <v>46970</v>
      </c>
      <c r="C1317" t="str">
        <f ca="1">IFERROR(IF(VLOOKUP($B1317,Übersichtsblatt!$N$64:$Q$68,2,FALSE)=0,"",VLOOKUP($B1317,Übersichtsblatt!$N$64:$Q$68,2,FALSE)),"")</f>
        <v/>
      </c>
      <c r="D1317">
        <f t="shared" ca="1" si="122"/>
        <v>0</v>
      </c>
      <c r="E1317">
        <v>-5.5</v>
      </c>
      <c r="G1317">
        <f t="shared" ca="1" si="126"/>
        <v>2028</v>
      </c>
      <c r="H1317" s="140">
        <f t="shared" ca="1" si="127"/>
        <v>46970</v>
      </c>
      <c r="I1317" t="str">
        <f ca="1">IFERROR(IF(VLOOKUP($H1317,Übersichtsblatt!$N$14:$Q$24,2,FALSE)=0,"",VLOOKUP(H1317,Übersichtsblatt!$N$14:$Q$24,2,FALSE)),"")</f>
        <v/>
      </c>
      <c r="J1317">
        <f t="shared" ca="1" si="123"/>
        <v>0</v>
      </c>
      <c r="K1317">
        <v>5.5</v>
      </c>
    </row>
    <row r="1318" spans="1:11">
      <c r="A1318">
        <f t="shared" ca="1" si="124"/>
        <v>2028</v>
      </c>
      <c r="B1318" s="140">
        <f t="shared" ca="1" si="125"/>
        <v>46971</v>
      </c>
      <c r="C1318" t="str">
        <f ca="1">IFERROR(IF(VLOOKUP($B1318,Übersichtsblatt!$N$64:$Q$68,2,FALSE)=0,"",VLOOKUP($B1318,Übersichtsblatt!$N$64:$Q$68,2,FALSE)),"")</f>
        <v/>
      </c>
      <c r="D1318">
        <f t="shared" ca="1" si="122"/>
        <v>0</v>
      </c>
      <c r="E1318">
        <v>-5.5</v>
      </c>
      <c r="G1318">
        <f t="shared" ca="1" si="126"/>
        <v>2028</v>
      </c>
      <c r="H1318" s="140">
        <f t="shared" ca="1" si="127"/>
        <v>46971</v>
      </c>
      <c r="I1318" t="str">
        <f ca="1">IFERROR(IF(VLOOKUP($H1318,Übersichtsblatt!$N$14:$Q$24,2,FALSE)=0,"",VLOOKUP(H1318,Übersichtsblatt!$N$14:$Q$24,2,FALSE)),"")</f>
        <v/>
      </c>
      <c r="J1318">
        <f t="shared" ca="1" si="123"/>
        <v>0</v>
      </c>
      <c r="K1318">
        <v>5.5</v>
      </c>
    </row>
    <row r="1319" spans="1:11">
      <c r="A1319">
        <f t="shared" ca="1" si="124"/>
        <v>2028</v>
      </c>
      <c r="B1319" s="140">
        <f t="shared" ca="1" si="125"/>
        <v>46972</v>
      </c>
      <c r="C1319" t="str">
        <f ca="1">IFERROR(IF(VLOOKUP($B1319,Übersichtsblatt!$N$64:$Q$68,2,FALSE)=0,"",VLOOKUP($B1319,Übersichtsblatt!$N$64:$Q$68,2,FALSE)),"")</f>
        <v/>
      </c>
      <c r="D1319">
        <f t="shared" ca="1" si="122"/>
        <v>0</v>
      </c>
      <c r="E1319">
        <v>-5.5</v>
      </c>
      <c r="G1319">
        <f t="shared" ca="1" si="126"/>
        <v>2028</v>
      </c>
      <c r="H1319" s="140">
        <f t="shared" ca="1" si="127"/>
        <v>46972</v>
      </c>
      <c r="I1319" t="str">
        <f ca="1">IFERROR(IF(VLOOKUP($H1319,Übersichtsblatt!$N$14:$Q$24,2,FALSE)=0,"",VLOOKUP(H1319,Übersichtsblatt!$N$14:$Q$24,2,FALSE)),"")</f>
        <v/>
      </c>
      <c r="J1319">
        <f t="shared" ca="1" si="123"/>
        <v>0</v>
      </c>
      <c r="K1319">
        <v>5.5</v>
      </c>
    </row>
    <row r="1320" spans="1:11">
      <c r="A1320">
        <f t="shared" ca="1" si="124"/>
        <v>2028</v>
      </c>
      <c r="B1320" s="140">
        <f t="shared" ca="1" si="125"/>
        <v>46973</v>
      </c>
      <c r="C1320" t="str">
        <f ca="1">IFERROR(IF(VLOOKUP($B1320,Übersichtsblatt!$N$64:$Q$68,2,FALSE)=0,"",VLOOKUP($B1320,Übersichtsblatt!$N$64:$Q$68,2,FALSE)),"")</f>
        <v/>
      </c>
      <c r="D1320">
        <f t="shared" ca="1" si="122"/>
        <v>0</v>
      </c>
      <c r="E1320">
        <v>-5.5</v>
      </c>
      <c r="G1320">
        <f t="shared" ca="1" si="126"/>
        <v>2028</v>
      </c>
      <c r="H1320" s="140">
        <f t="shared" ca="1" si="127"/>
        <v>46973</v>
      </c>
      <c r="I1320" t="str">
        <f ca="1">IFERROR(IF(VLOOKUP($H1320,Übersichtsblatt!$N$14:$Q$24,2,FALSE)=0,"",VLOOKUP(H1320,Übersichtsblatt!$N$14:$Q$24,2,FALSE)),"")</f>
        <v/>
      </c>
      <c r="J1320">
        <f t="shared" ca="1" si="123"/>
        <v>0</v>
      </c>
      <c r="K1320">
        <v>5.5</v>
      </c>
    </row>
    <row r="1321" spans="1:11">
      <c r="A1321">
        <f t="shared" ca="1" si="124"/>
        <v>2028</v>
      </c>
      <c r="B1321" s="140">
        <f t="shared" ca="1" si="125"/>
        <v>46974</v>
      </c>
      <c r="C1321" t="str">
        <f ca="1">IFERROR(IF(VLOOKUP($B1321,Übersichtsblatt!$N$64:$Q$68,2,FALSE)=0,"",VLOOKUP($B1321,Übersichtsblatt!$N$64:$Q$68,2,FALSE)),"")</f>
        <v/>
      </c>
      <c r="D1321">
        <f t="shared" ca="1" si="122"/>
        <v>0</v>
      </c>
      <c r="E1321">
        <v>-5.5</v>
      </c>
      <c r="G1321">
        <f t="shared" ca="1" si="126"/>
        <v>2028</v>
      </c>
      <c r="H1321" s="140">
        <f t="shared" ca="1" si="127"/>
        <v>46974</v>
      </c>
      <c r="I1321" t="str">
        <f ca="1">IFERROR(IF(VLOOKUP($H1321,Übersichtsblatt!$N$14:$Q$24,2,FALSE)=0,"",VLOOKUP(H1321,Übersichtsblatt!$N$14:$Q$24,2,FALSE)),"")</f>
        <v/>
      </c>
      <c r="J1321">
        <f t="shared" ca="1" si="123"/>
        <v>0</v>
      </c>
      <c r="K1321">
        <v>5.5</v>
      </c>
    </row>
    <row r="1322" spans="1:11">
      <c r="A1322">
        <f t="shared" ca="1" si="124"/>
        <v>2028</v>
      </c>
      <c r="B1322" s="140">
        <f t="shared" ca="1" si="125"/>
        <v>46975</v>
      </c>
      <c r="C1322" t="str">
        <f ca="1">IFERROR(IF(VLOOKUP($B1322,Übersichtsblatt!$N$64:$Q$68,2,FALSE)=0,"",VLOOKUP($B1322,Übersichtsblatt!$N$64:$Q$68,2,FALSE)),"")</f>
        <v/>
      </c>
      <c r="D1322">
        <f t="shared" ca="1" si="122"/>
        <v>0</v>
      </c>
      <c r="E1322">
        <v>-5.5</v>
      </c>
      <c r="G1322">
        <f t="shared" ca="1" si="126"/>
        <v>2028</v>
      </c>
      <c r="H1322" s="140">
        <f t="shared" ca="1" si="127"/>
        <v>46975</v>
      </c>
      <c r="I1322" t="str">
        <f ca="1">IFERROR(IF(VLOOKUP($H1322,Übersichtsblatt!$N$14:$Q$24,2,FALSE)=0,"",VLOOKUP(H1322,Übersichtsblatt!$N$14:$Q$24,2,FALSE)),"")</f>
        <v/>
      </c>
      <c r="J1322">
        <f t="shared" ca="1" si="123"/>
        <v>0</v>
      </c>
      <c r="K1322">
        <v>5.5</v>
      </c>
    </row>
    <row r="1323" spans="1:11">
      <c r="A1323">
        <f t="shared" ca="1" si="124"/>
        <v>2028</v>
      </c>
      <c r="B1323" s="140">
        <f t="shared" ca="1" si="125"/>
        <v>46976</v>
      </c>
      <c r="C1323" t="str">
        <f ca="1">IFERROR(IF(VLOOKUP($B1323,Übersichtsblatt!$N$64:$Q$68,2,FALSE)=0,"",VLOOKUP($B1323,Übersichtsblatt!$N$64:$Q$68,2,FALSE)),"")</f>
        <v/>
      </c>
      <c r="D1323">
        <f t="shared" ca="1" si="122"/>
        <v>0</v>
      </c>
      <c r="E1323">
        <v>-5.5</v>
      </c>
      <c r="G1323">
        <f t="shared" ca="1" si="126"/>
        <v>2028</v>
      </c>
      <c r="H1323" s="140">
        <f t="shared" ca="1" si="127"/>
        <v>46976</v>
      </c>
      <c r="I1323" t="str">
        <f ca="1">IFERROR(IF(VLOOKUP($H1323,Übersichtsblatt!$N$14:$Q$24,2,FALSE)=0,"",VLOOKUP(H1323,Übersichtsblatt!$N$14:$Q$24,2,FALSE)),"")</f>
        <v/>
      </c>
      <c r="J1323">
        <f t="shared" ca="1" si="123"/>
        <v>0</v>
      </c>
      <c r="K1323">
        <v>5.5</v>
      </c>
    </row>
    <row r="1324" spans="1:11">
      <c r="A1324">
        <f t="shared" ca="1" si="124"/>
        <v>2028</v>
      </c>
      <c r="B1324" s="140">
        <f t="shared" ca="1" si="125"/>
        <v>46977</v>
      </c>
      <c r="C1324" t="str">
        <f ca="1">IFERROR(IF(VLOOKUP($B1324,Übersichtsblatt!$N$64:$Q$68,2,FALSE)=0,"",VLOOKUP($B1324,Übersichtsblatt!$N$64:$Q$68,2,FALSE)),"")</f>
        <v/>
      </c>
      <c r="D1324">
        <f t="shared" ca="1" si="122"/>
        <v>0</v>
      </c>
      <c r="E1324">
        <v>-5.5</v>
      </c>
      <c r="G1324">
        <f t="shared" ca="1" si="126"/>
        <v>2028</v>
      </c>
      <c r="H1324" s="140">
        <f t="shared" ca="1" si="127"/>
        <v>46977</v>
      </c>
      <c r="I1324" t="str">
        <f ca="1">IFERROR(IF(VLOOKUP($H1324,Übersichtsblatt!$N$14:$Q$24,2,FALSE)=0,"",VLOOKUP(H1324,Übersichtsblatt!$N$14:$Q$24,2,FALSE)),"")</f>
        <v/>
      </c>
      <c r="J1324">
        <f t="shared" ca="1" si="123"/>
        <v>0</v>
      </c>
      <c r="K1324">
        <v>5.5</v>
      </c>
    </row>
    <row r="1325" spans="1:11">
      <c r="A1325">
        <f t="shared" ca="1" si="124"/>
        <v>2028</v>
      </c>
      <c r="B1325" s="140">
        <f t="shared" ca="1" si="125"/>
        <v>46978</v>
      </c>
      <c r="C1325" t="str">
        <f ca="1">IFERROR(IF(VLOOKUP($B1325,Übersichtsblatt!$N$64:$Q$68,2,FALSE)=0,"",VLOOKUP($B1325,Übersichtsblatt!$N$64:$Q$68,2,FALSE)),"")</f>
        <v/>
      </c>
      <c r="D1325">
        <f t="shared" ca="1" si="122"/>
        <v>0</v>
      </c>
      <c r="E1325">
        <v>-5.5</v>
      </c>
      <c r="G1325">
        <f t="shared" ca="1" si="126"/>
        <v>2028</v>
      </c>
      <c r="H1325" s="140">
        <f t="shared" ca="1" si="127"/>
        <v>46978</v>
      </c>
      <c r="I1325" t="str">
        <f ca="1">IFERROR(IF(VLOOKUP($H1325,Übersichtsblatt!$N$14:$Q$24,2,FALSE)=0,"",VLOOKUP(H1325,Übersichtsblatt!$N$14:$Q$24,2,FALSE)),"")</f>
        <v/>
      </c>
      <c r="J1325">
        <f t="shared" ca="1" si="123"/>
        <v>0</v>
      </c>
      <c r="K1325">
        <v>5.5</v>
      </c>
    </row>
    <row r="1326" spans="1:11">
      <c r="A1326">
        <f t="shared" ca="1" si="124"/>
        <v>2028</v>
      </c>
      <c r="B1326" s="140">
        <f t="shared" ca="1" si="125"/>
        <v>46979</v>
      </c>
      <c r="C1326" t="str">
        <f ca="1">IFERROR(IF(VLOOKUP($B1326,Übersichtsblatt!$N$64:$Q$68,2,FALSE)=0,"",VLOOKUP($B1326,Übersichtsblatt!$N$64:$Q$68,2,FALSE)),"")</f>
        <v/>
      </c>
      <c r="D1326">
        <f t="shared" ca="1" si="122"/>
        <v>0</v>
      </c>
      <c r="E1326">
        <v>-5.5</v>
      </c>
      <c r="G1326">
        <f t="shared" ca="1" si="126"/>
        <v>2028</v>
      </c>
      <c r="H1326" s="140">
        <f t="shared" ca="1" si="127"/>
        <v>46979</v>
      </c>
      <c r="I1326" t="str">
        <f ca="1">IFERROR(IF(VLOOKUP($H1326,Übersichtsblatt!$N$14:$Q$24,2,FALSE)=0,"",VLOOKUP(H1326,Übersichtsblatt!$N$14:$Q$24,2,FALSE)),"")</f>
        <v/>
      </c>
      <c r="J1326">
        <f t="shared" ca="1" si="123"/>
        <v>0</v>
      </c>
      <c r="K1326">
        <v>5.5</v>
      </c>
    </row>
    <row r="1327" spans="1:11">
      <c r="A1327">
        <f t="shared" ca="1" si="124"/>
        <v>2028</v>
      </c>
      <c r="B1327" s="140">
        <f t="shared" ca="1" si="125"/>
        <v>46980</v>
      </c>
      <c r="C1327" t="str">
        <f ca="1">IFERROR(IF(VLOOKUP($B1327,Übersichtsblatt!$N$64:$Q$68,2,FALSE)=0,"",VLOOKUP($B1327,Übersichtsblatt!$N$64:$Q$68,2,FALSE)),"")</f>
        <v/>
      </c>
      <c r="D1327">
        <f t="shared" ca="1" si="122"/>
        <v>0</v>
      </c>
      <c r="E1327">
        <v>-5.5</v>
      </c>
      <c r="G1327">
        <f t="shared" ca="1" si="126"/>
        <v>2028</v>
      </c>
      <c r="H1327" s="140">
        <f t="shared" ca="1" si="127"/>
        <v>46980</v>
      </c>
      <c r="I1327" t="str">
        <f ca="1">IFERROR(IF(VLOOKUP($H1327,Übersichtsblatt!$N$14:$Q$24,2,FALSE)=0,"",VLOOKUP(H1327,Übersichtsblatt!$N$14:$Q$24,2,FALSE)),"")</f>
        <v/>
      </c>
      <c r="J1327">
        <f t="shared" ca="1" si="123"/>
        <v>0</v>
      </c>
      <c r="K1327">
        <v>5.5</v>
      </c>
    </row>
    <row r="1328" spans="1:11">
      <c r="A1328">
        <f t="shared" ca="1" si="124"/>
        <v>2028</v>
      </c>
      <c r="B1328" s="140">
        <f t="shared" ca="1" si="125"/>
        <v>46981</v>
      </c>
      <c r="C1328" t="str">
        <f ca="1">IFERROR(IF(VLOOKUP($B1328,Übersichtsblatt!$N$64:$Q$68,2,FALSE)=0,"",VLOOKUP($B1328,Übersichtsblatt!$N$64:$Q$68,2,FALSE)),"")</f>
        <v/>
      </c>
      <c r="D1328">
        <f t="shared" ca="1" si="122"/>
        <v>0</v>
      </c>
      <c r="E1328">
        <v>-5.5</v>
      </c>
      <c r="G1328">
        <f t="shared" ca="1" si="126"/>
        <v>2028</v>
      </c>
      <c r="H1328" s="140">
        <f t="shared" ca="1" si="127"/>
        <v>46981</v>
      </c>
      <c r="I1328" t="str">
        <f ca="1">IFERROR(IF(VLOOKUP($H1328,Übersichtsblatt!$N$14:$Q$24,2,FALSE)=0,"",VLOOKUP(H1328,Übersichtsblatt!$N$14:$Q$24,2,FALSE)),"")</f>
        <v/>
      </c>
      <c r="J1328">
        <f t="shared" ca="1" si="123"/>
        <v>0</v>
      </c>
      <c r="K1328">
        <v>5.5</v>
      </c>
    </row>
    <row r="1329" spans="1:11">
      <c r="A1329">
        <f t="shared" ca="1" si="124"/>
        <v>2028</v>
      </c>
      <c r="B1329" s="140">
        <f t="shared" ca="1" si="125"/>
        <v>46982</v>
      </c>
      <c r="C1329" t="str">
        <f ca="1">IFERROR(IF(VLOOKUP($B1329,Übersichtsblatt!$N$64:$Q$68,2,FALSE)=0,"",VLOOKUP($B1329,Übersichtsblatt!$N$64:$Q$68,2,FALSE)),"")</f>
        <v/>
      </c>
      <c r="D1329">
        <f t="shared" ca="1" si="122"/>
        <v>0</v>
      </c>
      <c r="E1329">
        <v>-5.5</v>
      </c>
      <c r="G1329">
        <f t="shared" ca="1" si="126"/>
        <v>2028</v>
      </c>
      <c r="H1329" s="140">
        <f t="shared" ca="1" si="127"/>
        <v>46982</v>
      </c>
      <c r="I1329" t="str">
        <f ca="1">IFERROR(IF(VLOOKUP($H1329,Übersichtsblatt!$N$14:$Q$24,2,FALSE)=0,"",VLOOKUP(H1329,Übersichtsblatt!$N$14:$Q$24,2,FALSE)),"")</f>
        <v/>
      </c>
      <c r="J1329">
        <f t="shared" ca="1" si="123"/>
        <v>0</v>
      </c>
      <c r="K1329">
        <v>5.5</v>
      </c>
    </row>
    <row r="1330" spans="1:11">
      <c r="A1330">
        <f t="shared" ca="1" si="124"/>
        <v>2028</v>
      </c>
      <c r="B1330" s="140">
        <f t="shared" ca="1" si="125"/>
        <v>46983</v>
      </c>
      <c r="C1330" t="str">
        <f ca="1">IFERROR(IF(VLOOKUP($B1330,Übersichtsblatt!$N$64:$Q$68,2,FALSE)=0,"",VLOOKUP($B1330,Übersichtsblatt!$N$64:$Q$68,2,FALSE)),"")</f>
        <v/>
      </c>
      <c r="D1330">
        <f t="shared" ca="1" si="122"/>
        <v>0</v>
      </c>
      <c r="E1330">
        <v>-5.5</v>
      </c>
      <c r="G1330">
        <f t="shared" ca="1" si="126"/>
        <v>2028</v>
      </c>
      <c r="H1330" s="140">
        <f t="shared" ca="1" si="127"/>
        <v>46983</v>
      </c>
      <c r="I1330" t="str">
        <f ca="1">IFERROR(IF(VLOOKUP($H1330,Übersichtsblatt!$N$14:$Q$24,2,FALSE)=0,"",VLOOKUP(H1330,Übersichtsblatt!$N$14:$Q$24,2,FALSE)),"")</f>
        <v/>
      </c>
      <c r="J1330">
        <f t="shared" ca="1" si="123"/>
        <v>0</v>
      </c>
      <c r="K1330">
        <v>5.5</v>
      </c>
    </row>
    <row r="1331" spans="1:11">
      <c r="A1331">
        <f t="shared" ca="1" si="124"/>
        <v>2028</v>
      </c>
      <c r="B1331" s="140">
        <f t="shared" ca="1" si="125"/>
        <v>46984</v>
      </c>
      <c r="C1331" t="str">
        <f ca="1">IFERROR(IF(VLOOKUP($B1331,Übersichtsblatt!$N$64:$Q$68,2,FALSE)=0,"",VLOOKUP($B1331,Übersichtsblatt!$N$64:$Q$68,2,FALSE)),"")</f>
        <v/>
      </c>
      <c r="D1331">
        <f t="shared" ca="1" si="122"/>
        <v>0</v>
      </c>
      <c r="E1331">
        <v>-5.5</v>
      </c>
      <c r="G1331">
        <f t="shared" ca="1" si="126"/>
        <v>2028</v>
      </c>
      <c r="H1331" s="140">
        <f t="shared" ca="1" si="127"/>
        <v>46984</v>
      </c>
      <c r="I1331" t="str">
        <f ca="1">IFERROR(IF(VLOOKUP($H1331,Übersichtsblatt!$N$14:$Q$24,2,FALSE)=0,"",VLOOKUP(H1331,Übersichtsblatt!$N$14:$Q$24,2,FALSE)),"")</f>
        <v/>
      </c>
      <c r="J1331">
        <f t="shared" ca="1" si="123"/>
        <v>0</v>
      </c>
      <c r="K1331">
        <v>5.5</v>
      </c>
    </row>
    <row r="1332" spans="1:11">
      <c r="A1332">
        <f t="shared" ca="1" si="124"/>
        <v>2028</v>
      </c>
      <c r="B1332" s="140">
        <f t="shared" ca="1" si="125"/>
        <v>46985</v>
      </c>
      <c r="C1332" t="str">
        <f ca="1">IFERROR(IF(VLOOKUP($B1332,Übersichtsblatt!$N$64:$Q$68,2,FALSE)=0,"",VLOOKUP($B1332,Übersichtsblatt!$N$64:$Q$68,2,FALSE)),"")</f>
        <v/>
      </c>
      <c r="D1332">
        <f t="shared" ca="1" si="122"/>
        <v>0</v>
      </c>
      <c r="E1332">
        <v>-5.5</v>
      </c>
      <c r="G1332">
        <f t="shared" ca="1" si="126"/>
        <v>2028</v>
      </c>
      <c r="H1332" s="140">
        <f t="shared" ca="1" si="127"/>
        <v>46985</v>
      </c>
      <c r="I1332" t="str">
        <f ca="1">IFERROR(IF(VLOOKUP($H1332,Übersichtsblatt!$N$14:$Q$24,2,FALSE)=0,"",VLOOKUP(H1332,Übersichtsblatt!$N$14:$Q$24,2,FALSE)),"")</f>
        <v/>
      </c>
      <c r="J1332">
        <f t="shared" ca="1" si="123"/>
        <v>0</v>
      </c>
      <c r="K1332">
        <v>5.5</v>
      </c>
    </row>
    <row r="1333" spans="1:11">
      <c r="A1333">
        <f t="shared" ca="1" si="124"/>
        <v>2028</v>
      </c>
      <c r="B1333" s="140">
        <f t="shared" ca="1" si="125"/>
        <v>46986</v>
      </c>
      <c r="C1333" t="str">
        <f ca="1">IFERROR(IF(VLOOKUP($B1333,Übersichtsblatt!$N$64:$Q$68,2,FALSE)=0,"",VLOOKUP($B1333,Übersichtsblatt!$N$64:$Q$68,2,FALSE)),"")</f>
        <v/>
      </c>
      <c r="D1333">
        <f t="shared" ca="1" si="122"/>
        <v>0</v>
      </c>
      <c r="E1333">
        <v>-5.5</v>
      </c>
      <c r="G1333">
        <f t="shared" ca="1" si="126"/>
        <v>2028</v>
      </c>
      <c r="H1333" s="140">
        <f t="shared" ca="1" si="127"/>
        <v>46986</v>
      </c>
      <c r="I1333" t="str">
        <f ca="1">IFERROR(IF(VLOOKUP($H1333,Übersichtsblatt!$N$14:$Q$24,2,FALSE)=0,"",VLOOKUP(H1333,Übersichtsblatt!$N$14:$Q$24,2,FALSE)),"")</f>
        <v/>
      </c>
      <c r="J1333">
        <f t="shared" ca="1" si="123"/>
        <v>0</v>
      </c>
      <c r="K1333">
        <v>5.5</v>
      </c>
    </row>
    <row r="1334" spans="1:11">
      <c r="A1334">
        <f t="shared" ca="1" si="124"/>
        <v>2028</v>
      </c>
      <c r="B1334" s="140">
        <f t="shared" ca="1" si="125"/>
        <v>46987</v>
      </c>
      <c r="C1334" t="str">
        <f ca="1">IFERROR(IF(VLOOKUP($B1334,Übersichtsblatt!$N$64:$Q$68,2,FALSE)=0,"",VLOOKUP($B1334,Übersichtsblatt!$N$64:$Q$68,2,FALSE)),"")</f>
        <v/>
      </c>
      <c r="D1334">
        <f t="shared" ca="1" si="122"/>
        <v>0</v>
      </c>
      <c r="E1334">
        <v>-5.5</v>
      </c>
      <c r="G1334">
        <f t="shared" ca="1" si="126"/>
        <v>2028</v>
      </c>
      <c r="H1334" s="140">
        <f t="shared" ca="1" si="127"/>
        <v>46987</v>
      </c>
      <c r="I1334" t="str">
        <f ca="1">IFERROR(IF(VLOOKUP($H1334,Übersichtsblatt!$N$14:$Q$24,2,FALSE)=0,"",VLOOKUP(H1334,Übersichtsblatt!$N$14:$Q$24,2,FALSE)),"")</f>
        <v/>
      </c>
      <c r="J1334">
        <f t="shared" ca="1" si="123"/>
        <v>0</v>
      </c>
      <c r="K1334">
        <v>5.5</v>
      </c>
    </row>
    <row r="1335" spans="1:11">
      <c r="A1335">
        <f t="shared" ca="1" si="124"/>
        <v>2028</v>
      </c>
      <c r="B1335" s="140">
        <f t="shared" ca="1" si="125"/>
        <v>46988</v>
      </c>
      <c r="C1335" t="str">
        <f ca="1">IFERROR(IF(VLOOKUP($B1335,Übersichtsblatt!$N$64:$Q$68,2,FALSE)=0,"",VLOOKUP($B1335,Übersichtsblatt!$N$64:$Q$68,2,FALSE)),"")</f>
        <v/>
      </c>
      <c r="D1335">
        <f t="shared" ca="1" si="122"/>
        <v>0</v>
      </c>
      <c r="E1335">
        <v>-5.5</v>
      </c>
      <c r="G1335">
        <f t="shared" ca="1" si="126"/>
        <v>2028</v>
      </c>
      <c r="H1335" s="140">
        <f t="shared" ca="1" si="127"/>
        <v>46988</v>
      </c>
      <c r="I1335" t="str">
        <f ca="1">IFERROR(IF(VLOOKUP($H1335,Übersichtsblatt!$N$14:$Q$24,2,FALSE)=0,"",VLOOKUP(H1335,Übersichtsblatt!$N$14:$Q$24,2,FALSE)),"")</f>
        <v/>
      </c>
      <c r="J1335">
        <f t="shared" ca="1" si="123"/>
        <v>0</v>
      </c>
      <c r="K1335">
        <v>5.5</v>
      </c>
    </row>
    <row r="1336" spans="1:11">
      <c r="A1336">
        <f t="shared" ca="1" si="124"/>
        <v>2028</v>
      </c>
      <c r="B1336" s="140">
        <f t="shared" ca="1" si="125"/>
        <v>46989</v>
      </c>
      <c r="C1336" t="str">
        <f ca="1">IFERROR(IF(VLOOKUP($B1336,Übersichtsblatt!$N$64:$Q$68,2,FALSE)=0,"",VLOOKUP($B1336,Übersichtsblatt!$N$64:$Q$68,2,FALSE)),"")</f>
        <v/>
      </c>
      <c r="D1336">
        <f t="shared" ca="1" si="122"/>
        <v>0</v>
      </c>
      <c r="E1336">
        <v>-5.5</v>
      </c>
      <c r="G1336">
        <f t="shared" ca="1" si="126"/>
        <v>2028</v>
      </c>
      <c r="H1336" s="140">
        <f t="shared" ca="1" si="127"/>
        <v>46989</v>
      </c>
      <c r="I1336" t="str">
        <f ca="1">IFERROR(IF(VLOOKUP($H1336,Übersichtsblatt!$N$14:$Q$24,2,FALSE)=0,"",VLOOKUP(H1336,Übersichtsblatt!$N$14:$Q$24,2,FALSE)),"")</f>
        <v/>
      </c>
      <c r="J1336">
        <f t="shared" ca="1" si="123"/>
        <v>0</v>
      </c>
      <c r="K1336">
        <v>5.5</v>
      </c>
    </row>
    <row r="1337" spans="1:11">
      <c r="A1337">
        <f t="shared" ca="1" si="124"/>
        <v>2028</v>
      </c>
      <c r="B1337" s="140">
        <f t="shared" ca="1" si="125"/>
        <v>46990</v>
      </c>
      <c r="C1337" t="str">
        <f ca="1">IFERROR(IF(VLOOKUP($B1337,Übersichtsblatt!$N$64:$Q$68,2,FALSE)=0,"",VLOOKUP($B1337,Übersichtsblatt!$N$64:$Q$68,2,FALSE)),"")</f>
        <v/>
      </c>
      <c r="D1337">
        <f t="shared" ca="1" si="122"/>
        <v>0</v>
      </c>
      <c r="E1337">
        <v>-5.5</v>
      </c>
      <c r="G1337">
        <f t="shared" ca="1" si="126"/>
        <v>2028</v>
      </c>
      <c r="H1337" s="140">
        <f t="shared" ca="1" si="127"/>
        <v>46990</v>
      </c>
      <c r="I1337" t="str">
        <f ca="1">IFERROR(IF(VLOOKUP($H1337,Übersichtsblatt!$N$14:$Q$24,2,FALSE)=0,"",VLOOKUP(H1337,Übersichtsblatt!$N$14:$Q$24,2,FALSE)),"")</f>
        <v/>
      </c>
      <c r="J1337">
        <f t="shared" ca="1" si="123"/>
        <v>0</v>
      </c>
      <c r="K1337">
        <v>5.5</v>
      </c>
    </row>
    <row r="1338" spans="1:11">
      <c r="A1338">
        <f t="shared" ca="1" si="124"/>
        <v>2028</v>
      </c>
      <c r="B1338" s="140">
        <f t="shared" ca="1" si="125"/>
        <v>46991</v>
      </c>
      <c r="C1338" t="str">
        <f ca="1">IFERROR(IF(VLOOKUP($B1338,Übersichtsblatt!$N$64:$Q$68,2,FALSE)=0,"",VLOOKUP($B1338,Übersichtsblatt!$N$64:$Q$68,2,FALSE)),"")</f>
        <v/>
      </c>
      <c r="D1338">
        <f t="shared" ca="1" si="122"/>
        <v>0</v>
      </c>
      <c r="E1338">
        <v>-5.5</v>
      </c>
      <c r="G1338">
        <f t="shared" ca="1" si="126"/>
        <v>2028</v>
      </c>
      <c r="H1338" s="140">
        <f t="shared" ca="1" si="127"/>
        <v>46991</v>
      </c>
      <c r="I1338" t="str">
        <f ca="1">IFERROR(IF(VLOOKUP($H1338,Übersichtsblatt!$N$14:$Q$24,2,FALSE)=0,"",VLOOKUP(H1338,Übersichtsblatt!$N$14:$Q$24,2,FALSE)),"")</f>
        <v/>
      </c>
      <c r="J1338">
        <f t="shared" ca="1" si="123"/>
        <v>0</v>
      </c>
      <c r="K1338">
        <v>5.5</v>
      </c>
    </row>
    <row r="1339" spans="1:11">
      <c r="A1339">
        <f t="shared" ca="1" si="124"/>
        <v>2028</v>
      </c>
      <c r="B1339" s="140">
        <f t="shared" ca="1" si="125"/>
        <v>46992</v>
      </c>
      <c r="C1339" t="str">
        <f ca="1">IFERROR(IF(VLOOKUP($B1339,Übersichtsblatt!$N$64:$Q$68,2,FALSE)=0,"",VLOOKUP($B1339,Übersichtsblatt!$N$64:$Q$68,2,FALSE)),"")</f>
        <v/>
      </c>
      <c r="D1339">
        <f t="shared" ca="1" si="122"/>
        <v>0</v>
      </c>
      <c r="E1339">
        <v>-5.5</v>
      </c>
      <c r="G1339">
        <f t="shared" ca="1" si="126"/>
        <v>2028</v>
      </c>
      <c r="H1339" s="140">
        <f t="shared" ca="1" si="127"/>
        <v>46992</v>
      </c>
      <c r="I1339" t="str">
        <f ca="1">IFERROR(IF(VLOOKUP($H1339,Übersichtsblatt!$N$14:$Q$24,2,FALSE)=0,"",VLOOKUP(H1339,Übersichtsblatt!$N$14:$Q$24,2,FALSE)),"")</f>
        <v/>
      </c>
      <c r="J1339">
        <f t="shared" ca="1" si="123"/>
        <v>0</v>
      </c>
      <c r="K1339">
        <v>5.5</v>
      </c>
    </row>
    <row r="1340" spans="1:11">
      <c r="A1340">
        <f t="shared" ca="1" si="124"/>
        <v>2028</v>
      </c>
      <c r="B1340" s="140">
        <f t="shared" ca="1" si="125"/>
        <v>46993</v>
      </c>
      <c r="C1340" t="str">
        <f ca="1">IFERROR(IF(VLOOKUP($B1340,Übersichtsblatt!$N$64:$Q$68,2,FALSE)=0,"",VLOOKUP($B1340,Übersichtsblatt!$N$64:$Q$68,2,FALSE)),"")</f>
        <v/>
      </c>
      <c r="D1340">
        <f t="shared" ca="1" si="122"/>
        <v>0</v>
      </c>
      <c r="E1340">
        <v>-5.5</v>
      </c>
      <c r="G1340">
        <f t="shared" ca="1" si="126"/>
        <v>2028</v>
      </c>
      <c r="H1340" s="140">
        <f t="shared" ca="1" si="127"/>
        <v>46993</v>
      </c>
      <c r="I1340" t="str">
        <f ca="1">IFERROR(IF(VLOOKUP($H1340,Übersichtsblatt!$N$14:$Q$24,2,FALSE)=0,"",VLOOKUP(H1340,Übersichtsblatt!$N$14:$Q$24,2,FALSE)),"")</f>
        <v/>
      </c>
      <c r="J1340">
        <f t="shared" ca="1" si="123"/>
        <v>0</v>
      </c>
      <c r="K1340">
        <v>5.5</v>
      </c>
    </row>
    <row r="1341" spans="1:11">
      <c r="A1341">
        <f t="shared" ca="1" si="124"/>
        <v>2028</v>
      </c>
      <c r="B1341" s="140">
        <f t="shared" ca="1" si="125"/>
        <v>46994</v>
      </c>
      <c r="C1341" t="str">
        <f ca="1">IFERROR(IF(VLOOKUP($B1341,Übersichtsblatt!$N$64:$Q$68,2,FALSE)=0,"",VLOOKUP($B1341,Übersichtsblatt!$N$64:$Q$68,2,FALSE)),"")</f>
        <v/>
      </c>
      <c r="D1341">
        <f t="shared" ca="1" si="122"/>
        <v>0</v>
      </c>
      <c r="E1341">
        <v>-5.5</v>
      </c>
      <c r="G1341">
        <f t="shared" ca="1" si="126"/>
        <v>2028</v>
      </c>
      <c r="H1341" s="140">
        <f t="shared" ca="1" si="127"/>
        <v>46994</v>
      </c>
      <c r="I1341" t="str">
        <f ca="1">IFERROR(IF(VLOOKUP($H1341,Übersichtsblatt!$N$14:$Q$24,2,FALSE)=0,"",VLOOKUP(H1341,Übersichtsblatt!$N$14:$Q$24,2,FALSE)),"")</f>
        <v/>
      </c>
      <c r="J1341">
        <f t="shared" ca="1" si="123"/>
        <v>0</v>
      </c>
      <c r="K1341">
        <v>5.5</v>
      </c>
    </row>
    <row r="1342" spans="1:11">
      <c r="A1342">
        <f t="shared" ca="1" si="124"/>
        <v>2028</v>
      </c>
      <c r="B1342" s="140">
        <f t="shared" ca="1" si="125"/>
        <v>46995</v>
      </c>
      <c r="C1342" t="str">
        <f ca="1">IFERROR(IF(VLOOKUP($B1342,Übersichtsblatt!$N$64:$Q$68,2,FALSE)=0,"",VLOOKUP($B1342,Übersichtsblatt!$N$64:$Q$68,2,FALSE)),"")</f>
        <v/>
      </c>
      <c r="D1342">
        <f t="shared" ca="1" si="122"/>
        <v>0</v>
      </c>
      <c r="E1342">
        <v>-5.5</v>
      </c>
      <c r="G1342">
        <f t="shared" ca="1" si="126"/>
        <v>2028</v>
      </c>
      <c r="H1342" s="140">
        <f t="shared" ca="1" si="127"/>
        <v>46995</v>
      </c>
      <c r="I1342" t="str">
        <f ca="1">IFERROR(IF(VLOOKUP($H1342,Übersichtsblatt!$N$14:$Q$24,2,FALSE)=0,"",VLOOKUP(H1342,Übersichtsblatt!$N$14:$Q$24,2,FALSE)),"")</f>
        <v/>
      </c>
      <c r="J1342">
        <f t="shared" ca="1" si="123"/>
        <v>0</v>
      </c>
      <c r="K1342">
        <v>5.5</v>
      </c>
    </row>
    <row r="1343" spans="1:11">
      <c r="A1343">
        <f t="shared" ca="1" si="124"/>
        <v>2028</v>
      </c>
      <c r="B1343" s="140">
        <f t="shared" ca="1" si="125"/>
        <v>46996</v>
      </c>
      <c r="C1343" t="str">
        <f ca="1">IFERROR(IF(VLOOKUP($B1343,Übersichtsblatt!$N$64:$Q$68,2,FALSE)=0,"",VLOOKUP($B1343,Übersichtsblatt!$N$64:$Q$68,2,FALSE)),"")</f>
        <v/>
      </c>
      <c r="D1343">
        <f t="shared" ca="1" si="122"/>
        <v>0</v>
      </c>
      <c r="E1343">
        <v>-7.5</v>
      </c>
      <c r="G1343">
        <f t="shared" ca="1" si="126"/>
        <v>2028</v>
      </c>
      <c r="H1343" s="140">
        <f t="shared" ca="1" si="127"/>
        <v>46996</v>
      </c>
      <c r="I1343" t="str">
        <f ca="1">IFERROR(IF(VLOOKUP($H1343,Übersichtsblatt!$N$14:$Q$24,2,FALSE)=0,"",VLOOKUP(H1343,Übersichtsblatt!$N$14:$Q$24,2,FALSE)),"")</f>
        <v/>
      </c>
      <c r="J1343">
        <f t="shared" ca="1" si="123"/>
        <v>0</v>
      </c>
      <c r="K1343">
        <v>7.5</v>
      </c>
    </row>
    <row r="1344" spans="1:11">
      <c r="A1344">
        <f t="shared" ca="1" si="124"/>
        <v>2028</v>
      </c>
      <c r="B1344" s="140">
        <f t="shared" ca="1" si="125"/>
        <v>46997</v>
      </c>
      <c r="C1344" t="str">
        <f ca="1">IFERROR(IF(VLOOKUP($B1344,Übersichtsblatt!$N$64:$Q$68,2,FALSE)=0,"",VLOOKUP($B1344,Übersichtsblatt!$N$64:$Q$68,2,FALSE)),"")</f>
        <v/>
      </c>
      <c r="D1344">
        <f t="shared" ca="1" si="122"/>
        <v>0</v>
      </c>
      <c r="E1344">
        <v>-7.5</v>
      </c>
      <c r="G1344">
        <f t="shared" ca="1" si="126"/>
        <v>2028</v>
      </c>
      <c r="H1344" s="140">
        <f t="shared" ca="1" si="127"/>
        <v>46997</v>
      </c>
      <c r="I1344" t="str">
        <f ca="1">IFERROR(IF(VLOOKUP($H1344,Übersichtsblatt!$N$14:$Q$24,2,FALSE)=0,"",VLOOKUP(H1344,Übersichtsblatt!$N$14:$Q$24,2,FALSE)),"")</f>
        <v/>
      </c>
      <c r="J1344">
        <f t="shared" ca="1" si="123"/>
        <v>0</v>
      </c>
      <c r="K1344">
        <v>7.5</v>
      </c>
    </row>
    <row r="1345" spans="1:11">
      <c r="A1345">
        <f t="shared" ca="1" si="124"/>
        <v>2028</v>
      </c>
      <c r="B1345" s="140">
        <f t="shared" ca="1" si="125"/>
        <v>46998</v>
      </c>
      <c r="C1345" t="str">
        <f ca="1">IFERROR(IF(VLOOKUP($B1345,Übersichtsblatt!$N$64:$Q$68,2,FALSE)=0,"",VLOOKUP($B1345,Übersichtsblatt!$N$64:$Q$68,2,FALSE)),"")</f>
        <v/>
      </c>
      <c r="D1345">
        <f t="shared" ca="1" si="122"/>
        <v>0</v>
      </c>
      <c r="E1345">
        <v>-7.5</v>
      </c>
      <c r="G1345">
        <f t="shared" ca="1" si="126"/>
        <v>2028</v>
      </c>
      <c r="H1345" s="140">
        <f t="shared" ca="1" si="127"/>
        <v>46998</v>
      </c>
      <c r="I1345" t="str">
        <f ca="1">IFERROR(IF(VLOOKUP($H1345,Übersichtsblatt!$N$14:$Q$24,2,FALSE)=0,"",VLOOKUP(H1345,Übersichtsblatt!$N$14:$Q$24,2,FALSE)),"")</f>
        <v/>
      </c>
      <c r="J1345">
        <f t="shared" ca="1" si="123"/>
        <v>0</v>
      </c>
      <c r="K1345">
        <v>7.5</v>
      </c>
    </row>
    <row r="1346" spans="1:11">
      <c r="A1346">
        <f t="shared" ca="1" si="124"/>
        <v>2028</v>
      </c>
      <c r="B1346" s="140">
        <f t="shared" ca="1" si="125"/>
        <v>46999</v>
      </c>
      <c r="C1346" t="str">
        <f ca="1">IFERROR(IF(VLOOKUP($B1346,Übersichtsblatt!$N$64:$Q$68,2,FALSE)=0,"",VLOOKUP($B1346,Übersichtsblatt!$N$64:$Q$68,2,FALSE)),"")</f>
        <v/>
      </c>
      <c r="D1346">
        <f t="shared" ca="1" si="122"/>
        <v>0</v>
      </c>
      <c r="E1346">
        <v>-7.5</v>
      </c>
      <c r="G1346">
        <f t="shared" ca="1" si="126"/>
        <v>2028</v>
      </c>
      <c r="H1346" s="140">
        <f t="shared" ca="1" si="127"/>
        <v>46999</v>
      </c>
      <c r="I1346" t="str">
        <f ca="1">IFERROR(IF(VLOOKUP($H1346,Übersichtsblatt!$N$14:$Q$24,2,FALSE)=0,"",VLOOKUP(H1346,Übersichtsblatt!$N$14:$Q$24,2,FALSE)),"")</f>
        <v/>
      </c>
      <c r="J1346">
        <f t="shared" ca="1" si="123"/>
        <v>0</v>
      </c>
      <c r="K1346">
        <v>7.5</v>
      </c>
    </row>
    <row r="1347" spans="1:11">
      <c r="A1347">
        <f t="shared" ca="1" si="124"/>
        <v>2028</v>
      </c>
      <c r="B1347" s="140">
        <f t="shared" ca="1" si="125"/>
        <v>47000</v>
      </c>
      <c r="C1347" t="str">
        <f ca="1">IFERROR(IF(VLOOKUP($B1347,Übersichtsblatt!$N$64:$Q$68,2,FALSE)=0,"",VLOOKUP($B1347,Übersichtsblatt!$N$64:$Q$68,2,FALSE)),"")</f>
        <v/>
      </c>
      <c r="D1347">
        <f t="shared" ca="1" si="122"/>
        <v>0</v>
      </c>
      <c r="E1347">
        <v>-7.5</v>
      </c>
      <c r="G1347">
        <f t="shared" ca="1" si="126"/>
        <v>2028</v>
      </c>
      <c r="H1347" s="140">
        <f t="shared" ca="1" si="127"/>
        <v>47000</v>
      </c>
      <c r="I1347" t="str">
        <f ca="1">IFERROR(IF(VLOOKUP($H1347,Übersichtsblatt!$N$14:$Q$24,2,FALSE)=0,"",VLOOKUP(H1347,Übersichtsblatt!$N$14:$Q$24,2,FALSE)),"")</f>
        <v/>
      </c>
      <c r="J1347">
        <f t="shared" ca="1" si="123"/>
        <v>0</v>
      </c>
      <c r="K1347">
        <v>7.5</v>
      </c>
    </row>
    <row r="1348" spans="1:11">
      <c r="A1348">
        <f t="shared" ca="1" si="124"/>
        <v>2028</v>
      </c>
      <c r="B1348" s="140">
        <f t="shared" ca="1" si="125"/>
        <v>47001</v>
      </c>
      <c r="C1348" t="str">
        <f ca="1">IFERROR(IF(VLOOKUP($B1348,Übersichtsblatt!$N$64:$Q$68,2,FALSE)=0,"",VLOOKUP($B1348,Übersichtsblatt!$N$64:$Q$68,2,FALSE)),"")</f>
        <v/>
      </c>
      <c r="D1348">
        <f t="shared" ca="1" si="122"/>
        <v>0</v>
      </c>
      <c r="E1348">
        <v>-7.5</v>
      </c>
      <c r="G1348">
        <f t="shared" ca="1" si="126"/>
        <v>2028</v>
      </c>
      <c r="H1348" s="140">
        <f t="shared" ca="1" si="127"/>
        <v>47001</v>
      </c>
      <c r="I1348" t="str">
        <f ca="1">IFERROR(IF(VLOOKUP($H1348,Übersichtsblatt!$N$14:$Q$24,2,FALSE)=0,"",VLOOKUP(H1348,Übersichtsblatt!$N$14:$Q$24,2,FALSE)),"")</f>
        <v/>
      </c>
      <c r="J1348">
        <f t="shared" ca="1" si="123"/>
        <v>0</v>
      </c>
      <c r="K1348">
        <v>7.5</v>
      </c>
    </row>
    <row r="1349" spans="1:11">
      <c r="A1349">
        <f t="shared" ca="1" si="124"/>
        <v>2028</v>
      </c>
      <c r="B1349" s="140">
        <f t="shared" ca="1" si="125"/>
        <v>47002</v>
      </c>
      <c r="C1349" t="str">
        <f ca="1">IFERROR(IF(VLOOKUP($B1349,Übersichtsblatt!$N$64:$Q$68,2,FALSE)=0,"",VLOOKUP($B1349,Übersichtsblatt!$N$64:$Q$68,2,FALSE)),"")</f>
        <v/>
      </c>
      <c r="D1349">
        <f t="shared" ca="1" si="122"/>
        <v>0</v>
      </c>
      <c r="E1349">
        <v>-7.5</v>
      </c>
      <c r="G1349">
        <f t="shared" ca="1" si="126"/>
        <v>2028</v>
      </c>
      <c r="H1349" s="140">
        <f t="shared" ca="1" si="127"/>
        <v>47002</v>
      </c>
      <c r="I1349" t="str">
        <f ca="1">IFERROR(IF(VLOOKUP($H1349,Übersichtsblatt!$N$14:$Q$24,2,FALSE)=0,"",VLOOKUP(H1349,Übersichtsblatt!$N$14:$Q$24,2,FALSE)),"")</f>
        <v/>
      </c>
      <c r="J1349">
        <f t="shared" ca="1" si="123"/>
        <v>0</v>
      </c>
      <c r="K1349">
        <v>7.5</v>
      </c>
    </row>
    <row r="1350" spans="1:11">
      <c r="A1350">
        <f t="shared" ca="1" si="124"/>
        <v>2028</v>
      </c>
      <c r="B1350" s="140">
        <f t="shared" ca="1" si="125"/>
        <v>47003</v>
      </c>
      <c r="C1350" t="str">
        <f ca="1">IFERROR(IF(VLOOKUP($B1350,Übersichtsblatt!$N$64:$Q$68,2,FALSE)=0,"",VLOOKUP($B1350,Übersichtsblatt!$N$64:$Q$68,2,FALSE)),"")</f>
        <v/>
      </c>
      <c r="D1350">
        <f t="shared" ref="D1350:D1413" ca="1" si="128">IF($C1350="",0,$E1350)</f>
        <v>0</v>
      </c>
      <c r="E1350">
        <v>-7.5</v>
      </c>
      <c r="G1350">
        <f t="shared" ca="1" si="126"/>
        <v>2028</v>
      </c>
      <c r="H1350" s="140">
        <f t="shared" ca="1" si="127"/>
        <v>47003</v>
      </c>
      <c r="I1350" t="str">
        <f ca="1">IFERROR(IF(VLOOKUP($H1350,Übersichtsblatt!$N$14:$Q$24,2,FALSE)=0,"",VLOOKUP(H1350,Übersichtsblatt!$N$14:$Q$24,2,FALSE)),"")</f>
        <v/>
      </c>
      <c r="J1350">
        <f t="shared" ref="J1350:J1413" ca="1" si="129">IF($I1350="",0,$K1350)</f>
        <v>0</v>
      </c>
      <c r="K1350">
        <v>7.5</v>
      </c>
    </row>
    <row r="1351" spans="1:11">
      <c r="A1351">
        <f t="shared" ref="A1351:A1414" ca="1" si="130">YEAR(B1351)</f>
        <v>2028</v>
      </c>
      <c r="B1351" s="140">
        <f t="shared" ref="B1351:B1414" ca="1" si="131">B1350+1</f>
        <v>47004</v>
      </c>
      <c r="C1351" t="str">
        <f ca="1">IFERROR(IF(VLOOKUP($B1351,Übersichtsblatt!$N$64:$Q$68,2,FALSE)=0,"",VLOOKUP($B1351,Übersichtsblatt!$N$64:$Q$68,2,FALSE)),"")</f>
        <v/>
      </c>
      <c r="D1351">
        <f t="shared" ca="1" si="128"/>
        <v>0</v>
      </c>
      <c r="E1351">
        <v>-7.5</v>
      </c>
      <c r="G1351">
        <f t="shared" ref="G1351:G1414" ca="1" si="132">YEAR(H1351)</f>
        <v>2028</v>
      </c>
      <c r="H1351" s="140">
        <f t="shared" ref="H1351:H1414" ca="1" si="133">H1350+1</f>
        <v>47004</v>
      </c>
      <c r="I1351" t="str">
        <f ca="1">IFERROR(IF(VLOOKUP($H1351,Übersichtsblatt!$N$14:$Q$24,2,FALSE)=0,"",VLOOKUP(H1351,Übersichtsblatt!$N$14:$Q$24,2,FALSE)),"")</f>
        <v/>
      </c>
      <c r="J1351">
        <f t="shared" ca="1" si="129"/>
        <v>0</v>
      </c>
      <c r="K1351">
        <v>7.5</v>
      </c>
    </row>
    <row r="1352" spans="1:11">
      <c r="A1352">
        <f t="shared" ca="1" si="130"/>
        <v>2028</v>
      </c>
      <c r="B1352" s="140">
        <f t="shared" ca="1" si="131"/>
        <v>47005</v>
      </c>
      <c r="C1352" t="str">
        <f ca="1">IFERROR(IF(VLOOKUP($B1352,Übersichtsblatt!$N$64:$Q$68,2,FALSE)=0,"",VLOOKUP($B1352,Übersichtsblatt!$N$64:$Q$68,2,FALSE)),"")</f>
        <v/>
      </c>
      <c r="D1352">
        <f t="shared" ca="1" si="128"/>
        <v>0</v>
      </c>
      <c r="E1352">
        <v>-7.5</v>
      </c>
      <c r="G1352">
        <f t="shared" ca="1" si="132"/>
        <v>2028</v>
      </c>
      <c r="H1352" s="140">
        <f t="shared" ca="1" si="133"/>
        <v>47005</v>
      </c>
      <c r="I1352" t="str">
        <f ca="1">IFERROR(IF(VLOOKUP($H1352,Übersichtsblatt!$N$14:$Q$24,2,FALSE)=0,"",VLOOKUP(H1352,Übersichtsblatt!$N$14:$Q$24,2,FALSE)),"")</f>
        <v/>
      </c>
      <c r="J1352">
        <f t="shared" ca="1" si="129"/>
        <v>0</v>
      </c>
      <c r="K1352">
        <v>7.5</v>
      </c>
    </row>
    <row r="1353" spans="1:11">
      <c r="A1353">
        <f t="shared" ca="1" si="130"/>
        <v>2028</v>
      </c>
      <c r="B1353" s="140">
        <f t="shared" ca="1" si="131"/>
        <v>47006</v>
      </c>
      <c r="C1353" t="str">
        <f ca="1">IFERROR(IF(VLOOKUP($B1353,Übersichtsblatt!$N$64:$Q$68,2,FALSE)=0,"",VLOOKUP($B1353,Übersichtsblatt!$N$64:$Q$68,2,FALSE)),"")</f>
        <v/>
      </c>
      <c r="D1353">
        <f t="shared" ca="1" si="128"/>
        <v>0</v>
      </c>
      <c r="E1353">
        <v>-7.5</v>
      </c>
      <c r="G1353">
        <f t="shared" ca="1" si="132"/>
        <v>2028</v>
      </c>
      <c r="H1353" s="140">
        <f t="shared" ca="1" si="133"/>
        <v>47006</v>
      </c>
      <c r="I1353" t="str">
        <f ca="1">IFERROR(IF(VLOOKUP($H1353,Übersichtsblatt!$N$14:$Q$24,2,FALSE)=0,"",VLOOKUP(H1353,Übersichtsblatt!$N$14:$Q$24,2,FALSE)),"")</f>
        <v/>
      </c>
      <c r="J1353">
        <f t="shared" ca="1" si="129"/>
        <v>0</v>
      </c>
      <c r="K1353">
        <v>7.5</v>
      </c>
    </row>
    <row r="1354" spans="1:11">
      <c r="A1354">
        <f t="shared" ca="1" si="130"/>
        <v>2028</v>
      </c>
      <c r="B1354" s="140">
        <f t="shared" ca="1" si="131"/>
        <v>47007</v>
      </c>
      <c r="C1354" t="str">
        <f ca="1">IFERROR(IF(VLOOKUP($B1354,Übersichtsblatt!$N$64:$Q$68,2,FALSE)=0,"",VLOOKUP($B1354,Übersichtsblatt!$N$64:$Q$68,2,FALSE)),"")</f>
        <v/>
      </c>
      <c r="D1354">
        <f t="shared" ca="1" si="128"/>
        <v>0</v>
      </c>
      <c r="E1354">
        <v>-7.5</v>
      </c>
      <c r="G1354">
        <f t="shared" ca="1" si="132"/>
        <v>2028</v>
      </c>
      <c r="H1354" s="140">
        <f t="shared" ca="1" si="133"/>
        <v>47007</v>
      </c>
      <c r="I1354" t="str">
        <f ca="1">IFERROR(IF(VLOOKUP($H1354,Übersichtsblatt!$N$14:$Q$24,2,FALSE)=0,"",VLOOKUP(H1354,Übersichtsblatt!$N$14:$Q$24,2,FALSE)),"")</f>
        <v/>
      </c>
      <c r="J1354">
        <f t="shared" ca="1" si="129"/>
        <v>0</v>
      </c>
      <c r="K1354">
        <v>7.5</v>
      </c>
    </row>
    <row r="1355" spans="1:11">
      <c r="A1355">
        <f t="shared" ca="1" si="130"/>
        <v>2028</v>
      </c>
      <c r="B1355" s="140">
        <f t="shared" ca="1" si="131"/>
        <v>47008</v>
      </c>
      <c r="C1355" t="str">
        <f ca="1">IFERROR(IF(VLOOKUP($B1355,Übersichtsblatt!$N$64:$Q$68,2,FALSE)=0,"",VLOOKUP($B1355,Übersichtsblatt!$N$64:$Q$68,2,FALSE)),"")</f>
        <v/>
      </c>
      <c r="D1355">
        <f t="shared" ca="1" si="128"/>
        <v>0</v>
      </c>
      <c r="E1355">
        <v>-7.5</v>
      </c>
      <c r="G1355">
        <f t="shared" ca="1" si="132"/>
        <v>2028</v>
      </c>
      <c r="H1355" s="140">
        <f t="shared" ca="1" si="133"/>
        <v>47008</v>
      </c>
      <c r="I1355" t="str">
        <f ca="1">IFERROR(IF(VLOOKUP($H1355,Übersichtsblatt!$N$14:$Q$24,2,FALSE)=0,"",VLOOKUP(H1355,Übersichtsblatt!$N$14:$Q$24,2,FALSE)),"")</f>
        <v/>
      </c>
      <c r="J1355">
        <f t="shared" ca="1" si="129"/>
        <v>0</v>
      </c>
      <c r="K1355">
        <v>7.5</v>
      </c>
    </row>
    <row r="1356" spans="1:11">
      <c r="A1356">
        <f t="shared" ca="1" si="130"/>
        <v>2028</v>
      </c>
      <c r="B1356" s="140">
        <f t="shared" ca="1" si="131"/>
        <v>47009</v>
      </c>
      <c r="C1356" t="str">
        <f ca="1">IFERROR(IF(VLOOKUP($B1356,Übersichtsblatt!$N$64:$Q$68,2,FALSE)=0,"",VLOOKUP($B1356,Übersichtsblatt!$N$64:$Q$68,2,FALSE)),"")</f>
        <v/>
      </c>
      <c r="D1356">
        <f t="shared" ca="1" si="128"/>
        <v>0</v>
      </c>
      <c r="E1356">
        <v>-7.5</v>
      </c>
      <c r="G1356">
        <f t="shared" ca="1" si="132"/>
        <v>2028</v>
      </c>
      <c r="H1356" s="140">
        <f t="shared" ca="1" si="133"/>
        <v>47009</v>
      </c>
      <c r="I1356" t="str">
        <f ca="1">IFERROR(IF(VLOOKUP($H1356,Übersichtsblatt!$N$14:$Q$24,2,FALSE)=0,"",VLOOKUP(H1356,Übersichtsblatt!$N$14:$Q$24,2,FALSE)),"")</f>
        <v/>
      </c>
      <c r="J1356">
        <f t="shared" ca="1" si="129"/>
        <v>0</v>
      </c>
      <c r="K1356">
        <v>7.5</v>
      </c>
    </row>
    <row r="1357" spans="1:11">
      <c r="A1357">
        <f t="shared" ca="1" si="130"/>
        <v>2028</v>
      </c>
      <c r="B1357" s="140">
        <f t="shared" ca="1" si="131"/>
        <v>47010</v>
      </c>
      <c r="C1357" t="str">
        <f ca="1">IFERROR(IF(VLOOKUP($B1357,Übersichtsblatt!$N$64:$Q$68,2,FALSE)=0,"",VLOOKUP($B1357,Übersichtsblatt!$N$64:$Q$68,2,FALSE)),"")</f>
        <v/>
      </c>
      <c r="D1357">
        <f t="shared" ca="1" si="128"/>
        <v>0</v>
      </c>
      <c r="E1357">
        <v>-7.5</v>
      </c>
      <c r="G1357">
        <f t="shared" ca="1" si="132"/>
        <v>2028</v>
      </c>
      <c r="H1357" s="140">
        <f t="shared" ca="1" si="133"/>
        <v>47010</v>
      </c>
      <c r="I1357" t="str">
        <f ca="1">IFERROR(IF(VLOOKUP($H1357,Übersichtsblatt!$N$14:$Q$24,2,FALSE)=0,"",VLOOKUP(H1357,Übersichtsblatt!$N$14:$Q$24,2,FALSE)),"")</f>
        <v/>
      </c>
      <c r="J1357">
        <f t="shared" ca="1" si="129"/>
        <v>0</v>
      </c>
      <c r="K1357">
        <v>7.5</v>
      </c>
    </row>
    <row r="1358" spans="1:11">
      <c r="A1358">
        <f t="shared" ca="1" si="130"/>
        <v>2028</v>
      </c>
      <c r="B1358" s="140">
        <f t="shared" ca="1" si="131"/>
        <v>47011</v>
      </c>
      <c r="C1358" t="str">
        <f ca="1">IFERROR(IF(VLOOKUP($B1358,Übersichtsblatt!$N$64:$Q$68,2,FALSE)=0,"",VLOOKUP($B1358,Übersichtsblatt!$N$64:$Q$68,2,FALSE)),"")</f>
        <v/>
      </c>
      <c r="D1358">
        <f t="shared" ca="1" si="128"/>
        <v>0</v>
      </c>
      <c r="E1358">
        <v>-7.5</v>
      </c>
      <c r="G1358">
        <f t="shared" ca="1" si="132"/>
        <v>2028</v>
      </c>
      <c r="H1358" s="140">
        <f t="shared" ca="1" si="133"/>
        <v>47011</v>
      </c>
      <c r="I1358" t="str">
        <f ca="1">IFERROR(IF(VLOOKUP($H1358,Übersichtsblatt!$N$14:$Q$24,2,FALSE)=0,"",VLOOKUP(H1358,Übersichtsblatt!$N$14:$Q$24,2,FALSE)),"")</f>
        <v/>
      </c>
      <c r="J1358">
        <f t="shared" ca="1" si="129"/>
        <v>0</v>
      </c>
      <c r="K1358">
        <v>7.5</v>
      </c>
    </row>
    <row r="1359" spans="1:11">
      <c r="A1359">
        <f t="shared" ca="1" si="130"/>
        <v>2028</v>
      </c>
      <c r="B1359" s="140">
        <f t="shared" ca="1" si="131"/>
        <v>47012</v>
      </c>
      <c r="C1359" t="str">
        <f ca="1">IFERROR(IF(VLOOKUP($B1359,Übersichtsblatt!$N$64:$Q$68,2,FALSE)=0,"",VLOOKUP($B1359,Übersichtsblatt!$N$64:$Q$68,2,FALSE)),"")</f>
        <v/>
      </c>
      <c r="D1359">
        <f t="shared" ca="1" si="128"/>
        <v>0</v>
      </c>
      <c r="E1359">
        <v>-7.5</v>
      </c>
      <c r="G1359">
        <f t="shared" ca="1" si="132"/>
        <v>2028</v>
      </c>
      <c r="H1359" s="140">
        <f t="shared" ca="1" si="133"/>
        <v>47012</v>
      </c>
      <c r="I1359" t="str">
        <f ca="1">IFERROR(IF(VLOOKUP($H1359,Übersichtsblatt!$N$14:$Q$24,2,FALSE)=0,"",VLOOKUP(H1359,Übersichtsblatt!$N$14:$Q$24,2,FALSE)),"")</f>
        <v/>
      </c>
      <c r="J1359">
        <f t="shared" ca="1" si="129"/>
        <v>0</v>
      </c>
      <c r="K1359">
        <v>7.5</v>
      </c>
    </row>
    <row r="1360" spans="1:11">
      <c r="A1360">
        <f t="shared" ca="1" si="130"/>
        <v>2028</v>
      </c>
      <c r="B1360" s="140">
        <f t="shared" ca="1" si="131"/>
        <v>47013</v>
      </c>
      <c r="C1360" t="str">
        <f ca="1">IFERROR(IF(VLOOKUP($B1360,Übersichtsblatt!$N$64:$Q$68,2,FALSE)=0,"",VLOOKUP($B1360,Übersichtsblatt!$N$64:$Q$68,2,FALSE)),"")</f>
        <v/>
      </c>
      <c r="D1360">
        <f t="shared" ca="1" si="128"/>
        <v>0</v>
      </c>
      <c r="E1360">
        <v>-7.5</v>
      </c>
      <c r="G1360">
        <f t="shared" ca="1" si="132"/>
        <v>2028</v>
      </c>
      <c r="H1360" s="140">
        <f t="shared" ca="1" si="133"/>
        <v>47013</v>
      </c>
      <c r="I1360" t="str">
        <f ca="1">IFERROR(IF(VLOOKUP($H1360,Übersichtsblatt!$N$14:$Q$24,2,FALSE)=0,"",VLOOKUP(H1360,Übersichtsblatt!$N$14:$Q$24,2,FALSE)),"")</f>
        <v/>
      </c>
      <c r="J1360">
        <f t="shared" ca="1" si="129"/>
        <v>0</v>
      </c>
      <c r="K1360">
        <v>7.5</v>
      </c>
    </row>
    <row r="1361" spans="1:11">
      <c r="A1361">
        <f t="shared" ca="1" si="130"/>
        <v>2028</v>
      </c>
      <c r="B1361" s="140">
        <f t="shared" ca="1" si="131"/>
        <v>47014</v>
      </c>
      <c r="C1361" t="str">
        <f ca="1">IFERROR(IF(VLOOKUP($B1361,Übersichtsblatt!$N$64:$Q$68,2,FALSE)=0,"",VLOOKUP($B1361,Übersichtsblatt!$N$64:$Q$68,2,FALSE)),"")</f>
        <v/>
      </c>
      <c r="D1361">
        <f t="shared" ca="1" si="128"/>
        <v>0</v>
      </c>
      <c r="E1361">
        <v>-7.5</v>
      </c>
      <c r="G1361">
        <f t="shared" ca="1" si="132"/>
        <v>2028</v>
      </c>
      <c r="H1361" s="140">
        <f t="shared" ca="1" si="133"/>
        <v>47014</v>
      </c>
      <c r="I1361" t="str">
        <f ca="1">IFERROR(IF(VLOOKUP($H1361,Übersichtsblatt!$N$14:$Q$24,2,FALSE)=0,"",VLOOKUP(H1361,Übersichtsblatt!$N$14:$Q$24,2,FALSE)),"")</f>
        <v/>
      </c>
      <c r="J1361">
        <f t="shared" ca="1" si="129"/>
        <v>0</v>
      </c>
      <c r="K1361">
        <v>7.5</v>
      </c>
    </row>
    <row r="1362" spans="1:11">
      <c r="A1362">
        <f t="shared" ca="1" si="130"/>
        <v>2028</v>
      </c>
      <c r="B1362" s="140">
        <f t="shared" ca="1" si="131"/>
        <v>47015</v>
      </c>
      <c r="C1362" t="str">
        <f ca="1">IFERROR(IF(VLOOKUP($B1362,Übersichtsblatt!$N$64:$Q$68,2,FALSE)=0,"",VLOOKUP($B1362,Übersichtsblatt!$N$64:$Q$68,2,FALSE)),"")</f>
        <v/>
      </c>
      <c r="D1362">
        <f t="shared" ca="1" si="128"/>
        <v>0</v>
      </c>
      <c r="E1362">
        <v>-7.5</v>
      </c>
      <c r="G1362">
        <f t="shared" ca="1" si="132"/>
        <v>2028</v>
      </c>
      <c r="H1362" s="140">
        <f t="shared" ca="1" si="133"/>
        <v>47015</v>
      </c>
      <c r="I1362" t="str">
        <f ca="1">IFERROR(IF(VLOOKUP($H1362,Übersichtsblatt!$N$14:$Q$24,2,FALSE)=0,"",VLOOKUP(H1362,Übersichtsblatt!$N$14:$Q$24,2,FALSE)),"")</f>
        <v/>
      </c>
      <c r="J1362">
        <f t="shared" ca="1" si="129"/>
        <v>0</v>
      </c>
      <c r="K1362">
        <v>7.5</v>
      </c>
    </row>
    <row r="1363" spans="1:11">
      <c r="A1363">
        <f t="shared" ca="1" si="130"/>
        <v>2028</v>
      </c>
      <c r="B1363" s="140">
        <f t="shared" ca="1" si="131"/>
        <v>47016</v>
      </c>
      <c r="C1363" t="str">
        <f ca="1">IFERROR(IF(VLOOKUP($B1363,Übersichtsblatt!$N$64:$Q$68,2,FALSE)=0,"",VLOOKUP($B1363,Übersichtsblatt!$N$64:$Q$68,2,FALSE)),"")</f>
        <v/>
      </c>
      <c r="D1363">
        <f t="shared" ca="1" si="128"/>
        <v>0</v>
      </c>
      <c r="E1363">
        <v>-7.5</v>
      </c>
      <c r="G1363">
        <f t="shared" ca="1" si="132"/>
        <v>2028</v>
      </c>
      <c r="H1363" s="140">
        <f t="shared" ca="1" si="133"/>
        <v>47016</v>
      </c>
      <c r="I1363" t="str">
        <f ca="1">IFERROR(IF(VLOOKUP($H1363,Übersichtsblatt!$N$14:$Q$24,2,FALSE)=0,"",VLOOKUP(H1363,Übersichtsblatt!$N$14:$Q$24,2,FALSE)),"")</f>
        <v/>
      </c>
      <c r="J1363">
        <f t="shared" ca="1" si="129"/>
        <v>0</v>
      </c>
      <c r="K1363">
        <v>7.5</v>
      </c>
    </row>
    <row r="1364" spans="1:11">
      <c r="A1364">
        <f t="shared" ca="1" si="130"/>
        <v>2028</v>
      </c>
      <c r="B1364" s="140">
        <f t="shared" ca="1" si="131"/>
        <v>47017</v>
      </c>
      <c r="C1364" t="str">
        <f ca="1">IFERROR(IF(VLOOKUP($B1364,Übersichtsblatt!$N$64:$Q$68,2,FALSE)=0,"",VLOOKUP($B1364,Übersichtsblatt!$N$64:$Q$68,2,FALSE)),"")</f>
        <v/>
      </c>
      <c r="D1364">
        <f t="shared" ca="1" si="128"/>
        <v>0</v>
      </c>
      <c r="E1364">
        <v>-7.5</v>
      </c>
      <c r="G1364">
        <f t="shared" ca="1" si="132"/>
        <v>2028</v>
      </c>
      <c r="H1364" s="140">
        <f t="shared" ca="1" si="133"/>
        <v>47017</v>
      </c>
      <c r="I1364" t="str">
        <f ca="1">IFERROR(IF(VLOOKUP($H1364,Übersichtsblatt!$N$14:$Q$24,2,FALSE)=0,"",VLOOKUP(H1364,Übersichtsblatt!$N$14:$Q$24,2,FALSE)),"")</f>
        <v/>
      </c>
      <c r="J1364">
        <f t="shared" ca="1" si="129"/>
        <v>0</v>
      </c>
      <c r="K1364">
        <v>7.5</v>
      </c>
    </row>
    <row r="1365" spans="1:11">
      <c r="A1365">
        <f t="shared" ca="1" si="130"/>
        <v>2028</v>
      </c>
      <c r="B1365" s="140">
        <f t="shared" ca="1" si="131"/>
        <v>47018</v>
      </c>
      <c r="C1365" t="str">
        <f ca="1">IFERROR(IF(VLOOKUP($B1365,Übersichtsblatt!$N$64:$Q$68,2,FALSE)=0,"",VLOOKUP($B1365,Übersichtsblatt!$N$64:$Q$68,2,FALSE)),"")</f>
        <v/>
      </c>
      <c r="D1365">
        <f t="shared" ca="1" si="128"/>
        <v>0</v>
      </c>
      <c r="E1365">
        <v>-7.5</v>
      </c>
      <c r="G1365">
        <f t="shared" ca="1" si="132"/>
        <v>2028</v>
      </c>
      <c r="H1365" s="140">
        <f t="shared" ca="1" si="133"/>
        <v>47018</v>
      </c>
      <c r="I1365" t="str">
        <f ca="1">IFERROR(IF(VLOOKUP($H1365,Übersichtsblatt!$N$14:$Q$24,2,FALSE)=0,"",VLOOKUP(H1365,Übersichtsblatt!$N$14:$Q$24,2,FALSE)),"")</f>
        <v/>
      </c>
      <c r="J1365">
        <f t="shared" ca="1" si="129"/>
        <v>0</v>
      </c>
      <c r="K1365">
        <v>7.5</v>
      </c>
    </row>
    <row r="1366" spans="1:11">
      <c r="A1366">
        <f t="shared" ca="1" si="130"/>
        <v>2028</v>
      </c>
      <c r="B1366" s="140">
        <f t="shared" ca="1" si="131"/>
        <v>47019</v>
      </c>
      <c r="C1366" t="str">
        <f ca="1">IFERROR(IF(VLOOKUP($B1366,Übersichtsblatt!$N$64:$Q$68,2,FALSE)=0,"",VLOOKUP($B1366,Übersichtsblatt!$N$64:$Q$68,2,FALSE)),"")</f>
        <v/>
      </c>
      <c r="D1366">
        <f t="shared" ca="1" si="128"/>
        <v>0</v>
      </c>
      <c r="E1366">
        <v>-7.5</v>
      </c>
      <c r="G1366">
        <f t="shared" ca="1" si="132"/>
        <v>2028</v>
      </c>
      <c r="H1366" s="140">
        <f t="shared" ca="1" si="133"/>
        <v>47019</v>
      </c>
      <c r="I1366" t="str">
        <f ca="1">IFERROR(IF(VLOOKUP($H1366,Übersichtsblatt!$N$14:$Q$24,2,FALSE)=0,"",VLOOKUP(H1366,Übersichtsblatt!$N$14:$Q$24,2,FALSE)),"")</f>
        <v/>
      </c>
      <c r="J1366">
        <f t="shared" ca="1" si="129"/>
        <v>0</v>
      </c>
      <c r="K1366">
        <v>7.5</v>
      </c>
    </row>
    <row r="1367" spans="1:11">
      <c r="A1367">
        <f t="shared" ca="1" si="130"/>
        <v>2028</v>
      </c>
      <c r="B1367" s="140">
        <f t="shared" ca="1" si="131"/>
        <v>47020</v>
      </c>
      <c r="C1367" t="str">
        <f ca="1">IFERROR(IF(VLOOKUP($B1367,Übersichtsblatt!$N$64:$Q$68,2,FALSE)=0,"",VLOOKUP($B1367,Übersichtsblatt!$N$64:$Q$68,2,FALSE)),"")</f>
        <v/>
      </c>
      <c r="D1367">
        <f t="shared" ca="1" si="128"/>
        <v>0</v>
      </c>
      <c r="E1367">
        <v>-7.5</v>
      </c>
      <c r="G1367">
        <f t="shared" ca="1" si="132"/>
        <v>2028</v>
      </c>
      <c r="H1367" s="140">
        <f t="shared" ca="1" si="133"/>
        <v>47020</v>
      </c>
      <c r="I1367" t="str">
        <f ca="1">IFERROR(IF(VLOOKUP($H1367,Übersichtsblatt!$N$14:$Q$24,2,FALSE)=0,"",VLOOKUP(H1367,Übersichtsblatt!$N$14:$Q$24,2,FALSE)),"")</f>
        <v/>
      </c>
      <c r="J1367">
        <f t="shared" ca="1" si="129"/>
        <v>0</v>
      </c>
      <c r="K1367">
        <v>7.5</v>
      </c>
    </row>
    <row r="1368" spans="1:11">
      <c r="A1368">
        <f t="shared" ca="1" si="130"/>
        <v>2028</v>
      </c>
      <c r="B1368" s="140">
        <f t="shared" ca="1" si="131"/>
        <v>47021</v>
      </c>
      <c r="C1368" t="str">
        <f ca="1">IFERROR(IF(VLOOKUP($B1368,Übersichtsblatt!$N$64:$Q$68,2,FALSE)=0,"",VLOOKUP($B1368,Übersichtsblatt!$N$64:$Q$68,2,FALSE)),"")</f>
        <v/>
      </c>
      <c r="D1368">
        <f t="shared" ca="1" si="128"/>
        <v>0</v>
      </c>
      <c r="E1368">
        <v>-7.5</v>
      </c>
      <c r="G1368">
        <f t="shared" ca="1" si="132"/>
        <v>2028</v>
      </c>
      <c r="H1368" s="140">
        <f t="shared" ca="1" si="133"/>
        <v>47021</v>
      </c>
      <c r="I1368" t="str">
        <f ca="1">IFERROR(IF(VLOOKUP($H1368,Übersichtsblatt!$N$14:$Q$24,2,FALSE)=0,"",VLOOKUP(H1368,Übersichtsblatt!$N$14:$Q$24,2,FALSE)),"")</f>
        <v/>
      </c>
      <c r="J1368">
        <f t="shared" ca="1" si="129"/>
        <v>0</v>
      </c>
      <c r="K1368">
        <v>7.5</v>
      </c>
    </row>
    <row r="1369" spans="1:11">
      <c r="A1369">
        <f t="shared" ca="1" si="130"/>
        <v>2028</v>
      </c>
      <c r="B1369" s="140">
        <f t="shared" ca="1" si="131"/>
        <v>47022</v>
      </c>
      <c r="C1369" t="str">
        <f ca="1">IFERROR(IF(VLOOKUP($B1369,Übersichtsblatt!$N$64:$Q$68,2,FALSE)=0,"",VLOOKUP($B1369,Übersichtsblatt!$N$64:$Q$68,2,FALSE)),"")</f>
        <v/>
      </c>
      <c r="D1369">
        <f t="shared" ca="1" si="128"/>
        <v>0</v>
      </c>
      <c r="E1369">
        <v>-7.5</v>
      </c>
      <c r="G1369">
        <f t="shared" ca="1" si="132"/>
        <v>2028</v>
      </c>
      <c r="H1369" s="140">
        <f t="shared" ca="1" si="133"/>
        <v>47022</v>
      </c>
      <c r="I1369" t="str">
        <f ca="1">IFERROR(IF(VLOOKUP($H1369,Übersichtsblatt!$N$14:$Q$24,2,FALSE)=0,"",VLOOKUP(H1369,Übersichtsblatt!$N$14:$Q$24,2,FALSE)),"")</f>
        <v/>
      </c>
      <c r="J1369">
        <f t="shared" ca="1" si="129"/>
        <v>0</v>
      </c>
      <c r="K1369">
        <v>7.5</v>
      </c>
    </row>
    <row r="1370" spans="1:11">
      <c r="A1370">
        <f t="shared" ca="1" si="130"/>
        <v>2028</v>
      </c>
      <c r="B1370" s="140">
        <f t="shared" ca="1" si="131"/>
        <v>47023</v>
      </c>
      <c r="C1370" t="str">
        <f ca="1">IFERROR(IF(VLOOKUP($B1370,Übersichtsblatt!$N$64:$Q$68,2,FALSE)=0,"",VLOOKUP($B1370,Übersichtsblatt!$N$64:$Q$68,2,FALSE)),"")</f>
        <v/>
      </c>
      <c r="D1370">
        <f t="shared" ca="1" si="128"/>
        <v>0</v>
      </c>
      <c r="E1370">
        <v>-7.5</v>
      </c>
      <c r="G1370">
        <f t="shared" ca="1" si="132"/>
        <v>2028</v>
      </c>
      <c r="H1370" s="140">
        <f t="shared" ca="1" si="133"/>
        <v>47023</v>
      </c>
      <c r="I1370" t="str">
        <f ca="1">IFERROR(IF(VLOOKUP($H1370,Übersichtsblatt!$N$14:$Q$24,2,FALSE)=0,"",VLOOKUP(H1370,Übersichtsblatt!$N$14:$Q$24,2,FALSE)),"")</f>
        <v/>
      </c>
      <c r="J1370">
        <f t="shared" ca="1" si="129"/>
        <v>0</v>
      </c>
      <c r="K1370">
        <v>7.5</v>
      </c>
    </row>
    <row r="1371" spans="1:11">
      <c r="A1371">
        <f t="shared" ca="1" si="130"/>
        <v>2028</v>
      </c>
      <c r="B1371" s="140">
        <f t="shared" ca="1" si="131"/>
        <v>47024</v>
      </c>
      <c r="C1371" t="str">
        <f ca="1">IFERROR(IF(VLOOKUP($B1371,Übersichtsblatt!$N$64:$Q$68,2,FALSE)=0,"",VLOOKUP($B1371,Übersichtsblatt!$N$64:$Q$68,2,FALSE)),"")</f>
        <v/>
      </c>
      <c r="D1371">
        <f t="shared" ca="1" si="128"/>
        <v>0</v>
      </c>
      <c r="E1371">
        <v>-7.5</v>
      </c>
      <c r="G1371">
        <f t="shared" ca="1" si="132"/>
        <v>2028</v>
      </c>
      <c r="H1371" s="140">
        <f t="shared" ca="1" si="133"/>
        <v>47024</v>
      </c>
      <c r="I1371" t="str">
        <f ca="1">IFERROR(IF(VLOOKUP($H1371,Übersichtsblatt!$N$14:$Q$24,2,FALSE)=0,"",VLOOKUP(H1371,Übersichtsblatt!$N$14:$Q$24,2,FALSE)),"")</f>
        <v/>
      </c>
      <c r="J1371">
        <f t="shared" ca="1" si="129"/>
        <v>0</v>
      </c>
      <c r="K1371">
        <v>7.5</v>
      </c>
    </row>
    <row r="1372" spans="1:11">
      <c r="A1372">
        <f t="shared" ca="1" si="130"/>
        <v>2028</v>
      </c>
      <c r="B1372" s="140">
        <f t="shared" ca="1" si="131"/>
        <v>47025</v>
      </c>
      <c r="C1372" t="str">
        <f ca="1">IFERROR(IF(VLOOKUP($B1372,Übersichtsblatt!$N$64:$Q$68,2,FALSE)=0,"",VLOOKUP($B1372,Übersichtsblatt!$N$64:$Q$68,2,FALSE)),"")</f>
        <v/>
      </c>
      <c r="D1372">
        <f t="shared" ca="1" si="128"/>
        <v>0</v>
      </c>
      <c r="E1372">
        <v>-7.5</v>
      </c>
      <c r="G1372">
        <f t="shared" ca="1" si="132"/>
        <v>2028</v>
      </c>
      <c r="H1372" s="140">
        <f t="shared" ca="1" si="133"/>
        <v>47025</v>
      </c>
      <c r="I1372" t="str">
        <f ca="1">IFERROR(IF(VLOOKUP($H1372,Übersichtsblatt!$N$14:$Q$24,2,FALSE)=0,"",VLOOKUP(H1372,Übersichtsblatt!$N$14:$Q$24,2,FALSE)),"")</f>
        <v/>
      </c>
      <c r="J1372">
        <f t="shared" ca="1" si="129"/>
        <v>0</v>
      </c>
      <c r="K1372">
        <v>7.5</v>
      </c>
    </row>
    <row r="1373" spans="1:11">
      <c r="A1373">
        <f t="shared" ca="1" si="130"/>
        <v>2028</v>
      </c>
      <c r="B1373" s="140">
        <f t="shared" ca="1" si="131"/>
        <v>47026</v>
      </c>
      <c r="C1373" t="str">
        <f ca="1">IFERROR(IF(VLOOKUP($B1373,Übersichtsblatt!$N$64:$Q$68,2,FALSE)=0,"",VLOOKUP($B1373,Übersichtsblatt!$N$64:$Q$68,2,FALSE)),"")</f>
        <v/>
      </c>
      <c r="D1373">
        <f t="shared" ca="1" si="128"/>
        <v>0</v>
      </c>
      <c r="E1373">
        <v>-4.5</v>
      </c>
      <c r="G1373">
        <f t="shared" ca="1" si="132"/>
        <v>2028</v>
      </c>
      <c r="H1373" s="140">
        <f t="shared" ca="1" si="133"/>
        <v>47026</v>
      </c>
      <c r="I1373" t="str">
        <f ca="1">IFERROR(IF(VLOOKUP($H1373,Übersichtsblatt!$N$14:$Q$24,2,FALSE)=0,"",VLOOKUP(H1373,Übersichtsblatt!$N$14:$Q$24,2,FALSE)),"")</f>
        <v/>
      </c>
      <c r="J1373">
        <f t="shared" ca="1" si="129"/>
        <v>0</v>
      </c>
      <c r="K1373">
        <v>4.5</v>
      </c>
    </row>
    <row r="1374" spans="1:11">
      <c r="A1374">
        <f t="shared" ca="1" si="130"/>
        <v>2028</v>
      </c>
      <c r="B1374" s="140">
        <f t="shared" ca="1" si="131"/>
        <v>47027</v>
      </c>
      <c r="C1374" t="str">
        <f ca="1">IFERROR(IF(VLOOKUP($B1374,Übersichtsblatt!$N$64:$Q$68,2,FALSE)=0,"",VLOOKUP($B1374,Übersichtsblatt!$N$64:$Q$68,2,FALSE)),"")</f>
        <v/>
      </c>
      <c r="D1374">
        <f t="shared" ca="1" si="128"/>
        <v>0</v>
      </c>
      <c r="E1374">
        <v>-4.5</v>
      </c>
      <c r="G1374">
        <f t="shared" ca="1" si="132"/>
        <v>2028</v>
      </c>
      <c r="H1374" s="140">
        <f t="shared" ca="1" si="133"/>
        <v>47027</v>
      </c>
      <c r="I1374" t="str">
        <f ca="1">IFERROR(IF(VLOOKUP($H1374,Übersichtsblatt!$N$14:$Q$24,2,FALSE)=0,"",VLOOKUP(H1374,Übersichtsblatt!$N$14:$Q$24,2,FALSE)),"")</f>
        <v/>
      </c>
      <c r="J1374">
        <f t="shared" ca="1" si="129"/>
        <v>0</v>
      </c>
      <c r="K1374">
        <v>4.5</v>
      </c>
    </row>
    <row r="1375" spans="1:11">
      <c r="A1375">
        <f t="shared" ca="1" si="130"/>
        <v>2028</v>
      </c>
      <c r="B1375" s="140">
        <f t="shared" ca="1" si="131"/>
        <v>47028</v>
      </c>
      <c r="C1375" t="str">
        <f ca="1">IFERROR(IF(VLOOKUP($B1375,Übersichtsblatt!$N$64:$Q$68,2,FALSE)=0,"",VLOOKUP($B1375,Übersichtsblatt!$N$64:$Q$68,2,FALSE)),"")</f>
        <v/>
      </c>
      <c r="D1375">
        <f t="shared" ca="1" si="128"/>
        <v>0</v>
      </c>
      <c r="E1375">
        <v>-4.5</v>
      </c>
      <c r="G1375">
        <f t="shared" ca="1" si="132"/>
        <v>2028</v>
      </c>
      <c r="H1375" s="140">
        <f t="shared" ca="1" si="133"/>
        <v>47028</v>
      </c>
      <c r="I1375" t="str">
        <f ca="1">IFERROR(IF(VLOOKUP($H1375,Übersichtsblatt!$N$14:$Q$24,2,FALSE)=0,"",VLOOKUP(H1375,Übersichtsblatt!$N$14:$Q$24,2,FALSE)),"")</f>
        <v/>
      </c>
      <c r="J1375">
        <f t="shared" ca="1" si="129"/>
        <v>0</v>
      </c>
      <c r="K1375">
        <v>4.5</v>
      </c>
    </row>
    <row r="1376" spans="1:11">
      <c r="A1376">
        <f t="shared" ca="1" si="130"/>
        <v>2028</v>
      </c>
      <c r="B1376" s="140">
        <f t="shared" ca="1" si="131"/>
        <v>47029</v>
      </c>
      <c r="C1376" t="str">
        <f ca="1">IFERROR(IF(VLOOKUP($B1376,Übersichtsblatt!$N$64:$Q$68,2,FALSE)=0,"",VLOOKUP($B1376,Übersichtsblatt!$N$64:$Q$68,2,FALSE)),"")</f>
        <v/>
      </c>
      <c r="D1376">
        <f t="shared" ca="1" si="128"/>
        <v>0</v>
      </c>
      <c r="E1376">
        <v>-4.5</v>
      </c>
      <c r="G1376">
        <f t="shared" ca="1" si="132"/>
        <v>2028</v>
      </c>
      <c r="H1376" s="140">
        <f t="shared" ca="1" si="133"/>
        <v>47029</v>
      </c>
      <c r="I1376" t="str">
        <f ca="1">IFERROR(IF(VLOOKUP($H1376,Übersichtsblatt!$N$14:$Q$24,2,FALSE)=0,"",VLOOKUP(H1376,Übersichtsblatt!$N$14:$Q$24,2,FALSE)),"")</f>
        <v/>
      </c>
      <c r="J1376">
        <f t="shared" ca="1" si="129"/>
        <v>0</v>
      </c>
      <c r="K1376">
        <v>4.5</v>
      </c>
    </row>
    <row r="1377" spans="1:11">
      <c r="A1377">
        <f t="shared" ca="1" si="130"/>
        <v>2028</v>
      </c>
      <c r="B1377" s="140">
        <f t="shared" ca="1" si="131"/>
        <v>47030</v>
      </c>
      <c r="C1377" t="str">
        <f ca="1">IFERROR(IF(VLOOKUP($B1377,Übersichtsblatt!$N$64:$Q$68,2,FALSE)=0,"",VLOOKUP($B1377,Übersichtsblatt!$N$64:$Q$68,2,FALSE)),"")</f>
        <v/>
      </c>
      <c r="D1377">
        <f t="shared" ca="1" si="128"/>
        <v>0</v>
      </c>
      <c r="E1377">
        <v>-4.5</v>
      </c>
      <c r="G1377">
        <f t="shared" ca="1" si="132"/>
        <v>2028</v>
      </c>
      <c r="H1377" s="140">
        <f t="shared" ca="1" si="133"/>
        <v>47030</v>
      </c>
      <c r="I1377" t="str">
        <f ca="1">IFERROR(IF(VLOOKUP($H1377,Übersichtsblatt!$N$14:$Q$24,2,FALSE)=0,"",VLOOKUP(H1377,Übersichtsblatt!$N$14:$Q$24,2,FALSE)),"")</f>
        <v/>
      </c>
      <c r="J1377">
        <f t="shared" ca="1" si="129"/>
        <v>0</v>
      </c>
      <c r="K1377">
        <v>4.5</v>
      </c>
    </row>
    <row r="1378" spans="1:11">
      <c r="A1378">
        <f t="shared" ca="1" si="130"/>
        <v>2028</v>
      </c>
      <c r="B1378" s="140">
        <f t="shared" ca="1" si="131"/>
        <v>47031</v>
      </c>
      <c r="C1378" t="str">
        <f ca="1">IFERROR(IF(VLOOKUP($B1378,Übersichtsblatt!$N$64:$Q$68,2,FALSE)=0,"",VLOOKUP($B1378,Übersichtsblatt!$N$64:$Q$68,2,FALSE)),"")</f>
        <v/>
      </c>
      <c r="D1378">
        <f t="shared" ca="1" si="128"/>
        <v>0</v>
      </c>
      <c r="E1378">
        <v>-4.5</v>
      </c>
      <c r="G1378">
        <f t="shared" ca="1" si="132"/>
        <v>2028</v>
      </c>
      <c r="H1378" s="140">
        <f t="shared" ca="1" si="133"/>
        <v>47031</v>
      </c>
      <c r="I1378" t="str">
        <f ca="1">IFERROR(IF(VLOOKUP($H1378,Übersichtsblatt!$N$14:$Q$24,2,FALSE)=0,"",VLOOKUP(H1378,Übersichtsblatt!$N$14:$Q$24,2,FALSE)),"")</f>
        <v/>
      </c>
      <c r="J1378">
        <f t="shared" ca="1" si="129"/>
        <v>0</v>
      </c>
      <c r="K1378">
        <v>4.5</v>
      </c>
    </row>
    <row r="1379" spans="1:11">
      <c r="A1379">
        <f t="shared" ca="1" si="130"/>
        <v>2028</v>
      </c>
      <c r="B1379" s="140">
        <f t="shared" ca="1" si="131"/>
        <v>47032</v>
      </c>
      <c r="C1379" t="str">
        <f ca="1">IFERROR(IF(VLOOKUP($B1379,Übersichtsblatt!$N$64:$Q$68,2,FALSE)=0,"",VLOOKUP($B1379,Übersichtsblatt!$N$64:$Q$68,2,FALSE)),"")</f>
        <v/>
      </c>
      <c r="D1379">
        <f t="shared" ca="1" si="128"/>
        <v>0</v>
      </c>
      <c r="E1379">
        <v>-4.5</v>
      </c>
      <c r="G1379">
        <f t="shared" ca="1" si="132"/>
        <v>2028</v>
      </c>
      <c r="H1379" s="140">
        <f t="shared" ca="1" si="133"/>
        <v>47032</v>
      </c>
      <c r="I1379" t="str">
        <f ca="1">IFERROR(IF(VLOOKUP($H1379,Übersichtsblatt!$N$14:$Q$24,2,FALSE)=0,"",VLOOKUP(H1379,Übersichtsblatt!$N$14:$Q$24,2,FALSE)),"")</f>
        <v/>
      </c>
      <c r="J1379">
        <f t="shared" ca="1" si="129"/>
        <v>0</v>
      </c>
      <c r="K1379">
        <v>4.5</v>
      </c>
    </row>
    <row r="1380" spans="1:11">
      <c r="A1380">
        <f t="shared" ca="1" si="130"/>
        <v>2028</v>
      </c>
      <c r="B1380" s="140">
        <f t="shared" ca="1" si="131"/>
        <v>47033</v>
      </c>
      <c r="C1380" t="str">
        <f ca="1">IFERROR(IF(VLOOKUP($B1380,Übersichtsblatt!$N$64:$Q$68,2,FALSE)=0,"",VLOOKUP($B1380,Übersichtsblatt!$N$64:$Q$68,2,FALSE)),"")</f>
        <v/>
      </c>
      <c r="D1380">
        <f t="shared" ca="1" si="128"/>
        <v>0</v>
      </c>
      <c r="E1380">
        <v>-4.5</v>
      </c>
      <c r="G1380">
        <f t="shared" ca="1" si="132"/>
        <v>2028</v>
      </c>
      <c r="H1380" s="140">
        <f t="shared" ca="1" si="133"/>
        <v>47033</v>
      </c>
      <c r="I1380" t="str">
        <f ca="1">IFERROR(IF(VLOOKUP($H1380,Übersichtsblatt!$N$14:$Q$24,2,FALSE)=0,"",VLOOKUP(H1380,Übersichtsblatt!$N$14:$Q$24,2,FALSE)),"")</f>
        <v/>
      </c>
      <c r="J1380">
        <f t="shared" ca="1" si="129"/>
        <v>0</v>
      </c>
      <c r="K1380">
        <v>4.5</v>
      </c>
    </row>
    <row r="1381" spans="1:11">
      <c r="A1381">
        <f t="shared" ca="1" si="130"/>
        <v>2028</v>
      </c>
      <c r="B1381" s="140">
        <f t="shared" ca="1" si="131"/>
        <v>47034</v>
      </c>
      <c r="C1381" t="str">
        <f ca="1">IFERROR(IF(VLOOKUP($B1381,Übersichtsblatt!$N$64:$Q$68,2,FALSE)=0,"",VLOOKUP($B1381,Übersichtsblatt!$N$64:$Q$68,2,FALSE)),"")</f>
        <v/>
      </c>
      <c r="D1381">
        <f t="shared" ca="1" si="128"/>
        <v>0</v>
      </c>
      <c r="E1381">
        <v>-4.5</v>
      </c>
      <c r="G1381">
        <f t="shared" ca="1" si="132"/>
        <v>2028</v>
      </c>
      <c r="H1381" s="140">
        <f t="shared" ca="1" si="133"/>
        <v>47034</v>
      </c>
      <c r="I1381" t="str">
        <f ca="1">IFERROR(IF(VLOOKUP($H1381,Übersichtsblatt!$N$14:$Q$24,2,FALSE)=0,"",VLOOKUP(H1381,Übersichtsblatt!$N$14:$Q$24,2,FALSE)),"")</f>
        <v/>
      </c>
      <c r="J1381">
        <f t="shared" ca="1" si="129"/>
        <v>0</v>
      </c>
      <c r="K1381">
        <v>4.5</v>
      </c>
    </row>
    <row r="1382" spans="1:11">
      <c r="A1382">
        <f t="shared" ca="1" si="130"/>
        <v>2028</v>
      </c>
      <c r="B1382" s="140">
        <f t="shared" ca="1" si="131"/>
        <v>47035</v>
      </c>
      <c r="C1382" t="str">
        <f ca="1">IFERROR(IF(VLOOKUP($B1382,Übersichtsblatt!$N$64:$Q$68,2,FALSE)=0,"",VLOOKUP($B1382,Übersichtsblatt!$N$64:$Q$68,2,FALSE)),"")</f>
        <v/>
      </c>
      <c r="D1382">
        <f t="shared" ca="1" si="128"/>
        <v>0</v>
      </c>
      <c r="E1382">
        <v>-4.5</v>
      </c>
      <c r="G1382">
        <f t="shared" ca="1" si="132"/>
        <v>2028</v>
      </c>
      <c r="H1382" s="140">
        <f t="shared" ca="1" si="133"/>
        <v>47035</v>
      </c>
      <c r="I1382" t="str">
        <f ca="1">IFERROR(IF(VLOOKUP($H1382,Übersichtsblatt!$N$14:$Q$24,2,FALSE)=0,"",VLOOKUP(H1382,Übersichtsblatt!$N$14:$Q$24,2,FALSE)),"")</f>
        <v/>
      </c>
      <c r="J1382">
        <f t="shared" ca="1" si="129"/>
        <v>0</v>
      </c>
      <c r="K1382">
        <v>4.5</v>
      </c>
    </row>
    <row r="1383" spans="1:11">
      <c r="A1383">
        <f t="shared" ca="1" si="130"/>
        <v>2028</v>
      </c>
      <c r="B1383" s="140">
        <f t="shared" ca="1" si="131"/>
        <v>47036</v>
      </c>
      <c r="C1383" t="str">
        <f ca="1">IFERROR(IF(VLOOKUP($B1383,Übersichtsblatt!$N$64:$Q$68,2,FALSE)=0,"",VLOOKUP($B1383,Übersichtsblatt!$N$64:$Q$68,2,FALSE)),"")</f>
        <v/>
      </c>
      <c r="D1383">
        <f t="shared" ca="1" si="128"/>
        <v>0</v>
      </c>
      <c r="E1383">
        <v>-4.5</v>
      </c>
      <c r="G1383">
        <f t="shared" ca="1" si="132"/>
        <v>2028</v>
      </c>
      <c r="H1383" s="140">
        <f t="shared" ca="1" si="133"/>
        <v>47036</v>
      </c>
      <c r="I1383" t="str">
        <f ca="1">IFERROR(IF(VLOOKUP($H1383,Übersichtsblatt!$N$14:$Q$24,2,FALSE)=0,"",VLOOKUP(H1383,Übersichtsblatt!$N$14:$Q$24,2,FALSE)),"")</f>
        <v/>
      </c>
      <c r="J1383">
        <f t="shared" ca="1" si="129"/>
        <v>0</v>
      </c>
      <c r="K1383">
        <v>4.5</v>
      </c>
    </row>
    <row r="1384" spans="1:11">
      <c r="A1384">
        <f t="shared" ca="1" si="130"/>
        <v>2028</v>
      </c>
      <c r="B1384" s="140">
        <f t="shared" ca="1" si="131"/>
        <v>47037</v>
      </c>
      <c r="C1384" t="str">
        <f ca="1">IFERROR(IF(VLOOKUP($B1384,Übersichtsblatt!$N$64:$Q$68,2,FALSE)=0,"",VLOOKUP($B1384,Übersichtsblatt!$N$64:$Q$68,2,FALSE)),"")</f>
        <v/>
      </c>
      <c r="D1384">
        <f t="shared" ca="1" si="128"/>
        <v>0</v>
      </c>
      <c r="E1384">
        <v>-4.5</v>
      </c>
      <c r="G1384">
        <f t="shared" ca="1" si="132"/>
        <v>2028</v>
      </c>
      <c r="H1384" s="140">
        <f t="shared" ca="1" si="133"/>
        <v>47037</v>
      </c>
      <c r="I1384" t="str">
        <f ca="1">IFERROR(IF(VLOOKUP($H1384,Übersichtsblatt!$N$14:$Q$24,2,FALSE)=0,"",VLOOKUP(H1384,Übersichtsblatt!$N$14:$Q$24,2,FALSE)),"")</f>
        <v/>
      </c>
      <c r="J1384">
        <f t="shared" ca="1" si="129"/>
        <v>0</v>
      </c>
      <c r="K1384">
        <v>4.5</v>
      </c>
    </row>
    <row r="1385" spans="1:11">
      <c r="A1385">
        <f t="shared" ca="1" si="130"/>
        <v>2028</v>
      </c>
      <c r="B1385" s="140">
        <f t="shared" ca="1" si="131"/>
        <v>47038</v>
      </c>
      <c r="C1385" t="str">
        <f ca="1">IFERROR(IF(VLOOKUP($B1385,Übersichtsblatt!$N$64:$Q$68,2,FALSE)=0,"",VLOOKUP($B1385,Übersichtsblatt!$N$64:$Q$68,2,FALSE)),"")</f>
        <v/>
      </c>
      <c r="D1385">
        <f t="shared" ca="1" si="128"/>
        <v>0</v>
      </c>
      <c r="E1385">
        <v>-4.5</v>
      </c>
      <c r="G1385">
        <f t="shared" ca="1" si="132"/>
        <v>2028</v>
      </c>
      <c r="H1385" s="140">
        <f t="shared" ca="1" si="133"/>
        <v>47038</v>
      </c>
      <c r="I1385" t="str">
        <f ca="1">IFERROR(IF(VLOOKUP($H1385,Übersichtsblatt!$N$14:$Q$24,2,FALSE)=0,"",VLOOKUP(H1385,Übersichtsblatt!$N$14:$Q$24,2,FALSE)),"")</f>
        <v/>
      </c>
      <c r="J1385">
        <f t="shared" ca="1" si="129"/>
        <v>0</v>
      </c>
      <c r="K1385">
        <v>4.5</v>
      </c>
    </row>
    <row r="1386" spans="1:11">
      <c r="A1386">
        <f t="shared" ca="1" si="130"/>
        <v>2028</v>
      </c>
      <c r="B1386" s="140">
        <f t="shared" ca="1" si="131"/>
        <v>47039</v>
      </c>
      <c r="C1386" t="str">
        <f ca="1">IFERROR(IF(VLOOKUP($B1386,Übersichtsblatt!$N$64:$Q$68,2,FALSE)=0,"",VLOOKUP($B1386,Übersichtsblatt!$N$64:$Q$68,2,FALSE)),"")</f>
        <v/>
      </c>
      <c r="D1386">
        <f t="shared" ca="1" si="128"/>
        <v>0</v>
      </c>
      <c r="E1386">
        <v>-4.5</v>
      </c>
      <c r="G1386">
        <f t="shared" ca="1" si="132"/>
        <v>2028</v>
      </c>
      <c r="H1386" s="140">
        <f t="shared" ca="1" si="133"/>
        <v>47039</v>
      </c>
      <c r="I1386" t="str">
        <f ca="1">IFERROR(IF(VLOOKUP($H1386,Übersichtsblatt!$N$14:$Q$24,2,FALSE)=0,"",VLOOKUP(H1386,Übersichtsblatt!$N$14:$Q$24,2,FALSE)),"")</f>
        <v/>
      </c>
      <c r="J1386">
        <f t="shared" ca="1" si="129"/>
        <v>0</v>
      </c>
      <c r="K1386">
        <v>4.5</v>
      </c>
    </row>
    <row r="1387" spans="1:11">
      <c r="A1387">
        <f t="shared" ca="1" si="130"/>
        <v>2028</v>
      </c>
      <c r="B1387" s="140">
        <f t="shared" ca="1" si="131"/>
        <v>47040</v>
      </c>
      <c r="C1387" t="str">
        <f ca="1">IFERROR(IF(VLOOKUP($B1387,Übersichtsblatt!$N$64:$Q$68,2,FALSE)=0,"",VLOOKUP($B1387,Übersichtsblatt!$N$64:$Q$68,2,FALSE)),"")</f>
        <v/>
      </c>
      <c r="D1387">
        <f t="shared" ca="1" si="128"/>
        <v>0</v>
      </c>
      <c r="E1387">
        <v>-4.5</v>
      </c>
      <c r="G1387">
        <f t="shared" ca="1" si="132"/>
        <v>2028</v>
      </c>
      <c r="H1387" s="140">
        <f t="shared" ca="1" si="133"/>
        <v>47040</v>
      </c>
      <c r="I1387" t="str">
        <f ca="1">IFERROR(IF(VLOOKUP($H1387,Übersichtsblatt!$N$14:$Q$24,2,FALSE)=0,"",VLOOKUP(H1387,Übersichtsblatt!$N$14:$Q$24,2,FALSE)),"")</f>
        <v/>
      </c>
      <c r="J1387">
        <f t="shared" ca="1" si="129"/>
        <v>0</v>
      </c>
      <c r="K1387">
        <v>4.5</v>
      </c>
    </row>
    <row r="1388" spans="1:11">
      <c r="A1388">
        <f t="shared" ca="1" si="130"/>
        <v>2028</v>
      </c>
      <c r="B1388" s="140">
        <f t="shared" ca="1" si="131"/>
        <v>47041</v>
      </c>
      <c r="C1388" t="str">
        <f ca="1">IFERROR(IF(VLOOKUP($B1388,Übersichtsblatt!$N$64:$Q$68,2,FALSE)=0,"",VLOOKUP($B1388,Übersichtsblatt!$N$64:$Q$68,2,FALSE)),"")</f>
        <v/>
      </c>
      <c r="D1388">
        <f t="shared" ca="1" si="128"/>
        <v>0</v>
      </c>
      <c r="E1388">
        <v>-4.5</v>
      </c>
      <c r="G1388">
        <f t="shared" ca="1" si="132"/>
        <v>2028</v>
      </c>
      <c r="H1388" s="140">
        <f t="shared" ca="1" si="133"/>
        <v>47041</v>
      </c>
      <c r="I1388" t="str">
        <f ca="1">IFERROR(IF(VLOOKUP($H1388,Übersichtsblatt!$N$14:$Q$24,2,FALSE)=0,"",VLOOKUP(H1388,Übersichtsblatt!$N$14:$Q$24,2,FALSE)),"")</f>
        <v/>
      </c>
      <c r="J1388">
        <f t="shared" ca="1" si="129"/>
        <v>0</v>
      </c>
      <c r="K1388">
        <v>4.5</v>
      </c>
    </row>
    <row r="1389" spans="1:11">
      <c r="A1389">
        <f t="shared" ca="1" si="130"/>
        <v>2028</v>
      </c>
      <c r="B1389" s="140">
        <f t="shared" ca="1" si="131"/>
        <v>47042</v>
      </c>
      <c r="C1389" t="str">
        <f ca="1">IFERROR(IF(VLOOKUP($B1389,Übersichtsblatt!$N$64:$Q$68,2,FALSE)=0,"",VLOOKUP($B1389,Übersichtsblatt!$N$64:$Q$68,2,FALSE)),"")</f>
        <v/>
      </c>
      <c r="D1389">
        <f t="shared" ca="1" si="128"/>
        <v>0</v>
      </c>
      <c r="E1389">
        <v>-4.5</v>
      </c>
      <c r="G1389">
        <f t="shared" ca="1" si="132"/>
        <v>2028</v>
      </c>
      <c r="H1389" s="140">
        <f t="shared" ca="1" si="133"/>
        <v>47042</v>
      </c>
      <c r="I1389" t="str">
        <f ca="1">IFERROR(IF(VLOOKUP($H1389,Übersichtsblatt!$N$14:$Q$24,2,FALSE)=0,"",VLOOKUP(H1389,Übersichtsblatt!$N$14:$Q$24,2,FALSE)),"")</f>
        <v/>
      </c>
      <c r="J1389">
        <f t="shared" ca="1" si="129"/>
        <v>0</v>
      </c>
      <c r="K1389">
        <v>4.5</v>
      </c>
    </row>
    <row r="1390" spans="1:11">
      <c r="A1390">
        <f t="shared" ca="1" si="130"/>
        <v>2028</v>
      </c>
      <c r="B1390" s="140">
        <f t="shared" ca="1" si="131"/>
        <v>47043</v>
      </c>
      <c r="C1390" t="str">
        <f ca="1">IFERROR(IF(VLOOKUP($B1390,Übersichtsblatt!$N$64:$Q$68,2,FALSE)=0,"",VLOOKUP($B1390,Übersichtsblatt!$N$64:$Q$68,2,FALSE)),"")</f>
        <v/>
      </c>
      <c r="D1390">
        <f t="shared" ca="1" si="128"/>
        <v>0</v>
      </c>
      <c r="E1390">
        <v>-4.5</v>
      </c>
      <c r="G1390">
        <f t="shared" ca="1" si="132"/>
        <v>2028</v>
      </c>
      <c r="H1390" s="140">
        <f t="shared" ca="1" si="133"/>
        <v>47043</v>
      </c>
      <c r="I1390" t="str">
        <f ca="1">IFERROR(IF(VLOOKUP($H1390,Übersichtsblatt!$N$14:$Q$24,2,FALSE)=0,"",VLOOKUP(H1390,Übersichtsblatt!$N$14:$Q$24,2,FALSE)),"")</f>
        <v/>
      </c>
      <c r="J1390">
        <f t="shared" ca="1" si="129"/>
        <v>0</v>
      </c>
      <c r="K1390">
        <v>4.5</v>
      </c>
    </row>
    <row r="1391" spans="1:11">
      <c r="A1391">
        <f t="shared" ca="1" si="130"/>
        <v>2028</v>
      </c>
      <c r="B1391" s="140">
        <f t="shared" ca="1" si="131"/>
        <v>47044</v>
      </c>
      <c r="C1391" t="str">
        <f ca="1">IFERROR(IF(VLOOKUP($B1391,Übersichtsblatt!$N$64:$Q$68,2,FALSE)=0,"",VLOOKUP($B1391,Übersichtsblatt!$N$64:$Q$68,2,FALSE)),"")</f>
        <v/>
      </c>
      <c r="D1391">
        <f t="shared" ca="1" si="128"/>
        <v>0</v>
      </c>
      <c r="E1391">
        <v>-4.5</v>
      </c>
      <c r="G1391">
        <f t="shared" ca="1" si="132"/>
        <v>2028</v>
      </c>
      <c r="H1391" s="140">
        <f t="shared" ca="1" si="133"/>
        <v>47044</v>
      </c>
      <c r="I1391" t="str">
        <f ca="1">IFERROR(IF(VLOOKUP($H1391,Übersichtsblatt!$N$14:$Q$24,2,FALSE)=0,"",VLOOKUP(H1391,Übersichtsblatt!$N$14:$Q$24,2,FALSE)),"")</f>
        <v/>
      </c>
      <c r="J1391">
        <f t="shared" ca="1" si="129"/>
        <v>0</v>
      </c>
      <c r="K1391">
        <v>4.5</v>
      </c>
    </row>
    <row r="1392" spans="1:11">
      <c r="A1392">
        <f t="shared" ca="1" si="130"/>
        <v>2028</v>
      </c>
      <c r="B1392" s="140">
        <f t="shared" ca="1" si="131"/>
        <v>47045</v>
      </c>
      <c r="C1392" t="str">
        <f ca="1">IFERROR(IF(VLOOKUP($B1392,Übersichtsblatt!$N$64:$Q$68,2,FALSE)=0,"",VLOOKUP($B1392,Übersichtsblatt!$N$64:$Q$68,2,FALSE)),"")</f>
        <v/>
      </c>
      <c r="D1392">
        <f t="shared" ca="1" si="128"/>
        <v>0</v>
      </c>
      <c r="E1392">
        <v>-4.5</v>
      </c>
      <c r="G1392">
        <f t="shared" ca="1" si="132"/>
        <v>2028</v>
      </c>
      <c r="H1392" s="140">
        <f t="shared" ca="1" si="133"/>
        <v>47045</v>
      </c>
      <c r="I1392" t="str">
        <f ca="1">IFERROR(IF(VLOOKUP($H1392,Übersichtsblatt!$N$14:$Q$24,2,FALSE)=0,"",VLOOKUP(H1392,Übersichtsblatt!$N$14:$Q$24,2,FALSE)),"")</f>
        <v/>
      </c>
      <c r="J1392">
        <f t="shared" ca="1" si="129"/>
        <v>0</v>
      </c>
      <c r="K1392">
        <v>4.5</v>
      </c>
    </row>
    <row r="1393" spans="1:11">
      <c r="A1393">
        <f t="shared" ca="1" si="130"/>
        <v>2028</v>
      </c>
      <c r="B1393" s="140">
        <f t="shared" ca="1" si="131"/>
        <v>47046</v>
      </c>
      <c r="C1393" t="str">
        <f ca="1">IFERROR(IF(VLOOKUP($B1393,Übersichtsblatt!$N$64:$Q$68,2,FALSE)=0,"",VLOOKUP($B1393,Übersichtsblatt!$N$64:$Q$68,2,FALSE)),"")</f>
        <v/>
      </c>
      <c r="D1393">
        <f t="shared" ca="1" si="128"/>
        <v>0</v>
      </c>
      <c r="E1393">
        <v>-4.5</v>
      </c>
      <c r="G1393">
        <f t="shared" ca="1" si="132"/>
        <v>2028</v>
      </c>
      <c r="H1393" s="140">
        <f t="shared" ca="1" si="133"/>
        <v>47046</v>
      </c>
      <c r="I1393" t="str">
        <f ca="1">IFERROR(IF(VLOOKUP($H1393,Übersichtsblatt!$N$14:$Q$24,2,FALSE)=0,"",VLOOKUP(H1393,Übersichtsblatt!$N$14:$Q$24,2,FALSE)),"")</f>
        <v/>
      </c>
      <c r="J1393">
        <f t="shared" ca="1" si="129"/>
        <v>0</v>
      </c>
      <c r="K1393">
        <v>4.5</v>
      </c>
    </row>
    <row r="1394" spans="1:11">
      <c r="A1394">
        <f t="shared" ca="1" si="130"/>
        <v>2028</v>
      </c>
      <c r="B1394" s="140">
        <f t="shared" ca="1" si="131"/>
        <v>47047</v>
      </c>
      <c r="C1394" t="str">
        <f ca="1">IFERROR(IF(VLOOKUP($B1394,Übersichtsblatt!$N$64:$Q$68,2,FALSE)=0,"",VLOOKUP($B1394,Übersichtsblatt!$N$64:$Q$68,2,FALSE)),"")</f>
        <v/>
      </c>
      <c r="D1394">
        <f t="shared" ca="1" si="128"/>
        <v>0</v>
      </c>
      <c r="E1394">
        <v>-4.5</v>
      </c>
      <c r="G1394">
        <f t="shared" ca="1" si="132"/>
        <v>2028</v>
      </c>
      <c r="H1394" s="140">
        <f t="shared" ca="1" si="133"/>
        <v>47047</v>
      </c>
      <c r="I1394" t="str">
        <f ca="1">IFERROR(IF(VLOOKUP($H1394,Übersichtsblatt!$N$14:$Q$24,2,FALSE)=0,"",VLOOKUP(H1394,Übersichtsblatt!$N$14:$Q$24,2,FALSE)),"")</f>
        <v/>
      </c>
      <c r="J1394">
        <f t="shared" ca="1" si="129"/>
        <v>0</v>
      </c>
      <c r="K1394">
        <v>4.5</v>
      </c>
    </row>
    <row r="1395" spans="1:11">
      <c r="A1395">
        <f t="shared" ca="1" si="130"/>
        <v>2028</v>
      </c>
      <c r="B1395" s="140">
        <f t="shared" ca="1" si="131"/>
        <v>47048</v>
      </c>
      <c r="C1395" t="str">
        <f ca="1">IFERROR(IF(VLOOKUP($B1395,Übersichtsblatt!$N$64:$Q$68,2,FALSE)=0,"",VLOOKUP($B1395,Übersichtsblatt!$N$64:$Q$68,2,FALSE)),"")</f>
        <v/>
      </c>
      <c r="D1395">
        <f t="shared" ca="1" si="128"/>
        <v>0</v>
      </c>
      <c r="E1395">
        <v>-4.5</v>
      </c>
      <c r="G1395">
        <f t="shared" ca="1" si="132"/>
        <v>2028</v>
      </c>
      <c r="H1395" s="140">
        <f t="shared" ca="1" si="133"/>
        <v>47048</v>
      </c>
      <c r="I1395" t="str">
        <f ca="1">IFERROR(IF(VLOOKUP($H1395,Übersichtsblatt!$N$14:$Q$24,2,FALSE)=0,"",VLOOKUP(H1395,Übersichtsblatt!$N$14:$Q$24,2,FALSE)),"")</f>
        <v/>
      </c>
      <c r="J1395">
        <f t="shared" ca="1" si="129"/>
        <v>0</v>
      </c>
      <c r="K1395">
        <v>4.5</v>
      </c>
    </row>
    <row r="1396" spans="1:11">
      <c r="A1396">
        <f t="shared" ca="1" si="130"/>
        <v>2028</v>
      </c>
      <c r="B1396" s="140">
        <f t="shared" ca="1" si="131"/>
        <v>47049</v>
      </c>
      <c r="C1396" t="str">
        <f ca="1">IFERROR(IF(VLOOKUP($B1396,Übersichtsblatt!$N$64:$Q$68,2,FALSE)=0,"",VLOOKUP($B1396,Übersichtsblatt!$N$64:$Q$68,2,FALSE)),"")</f>
        <v/>
      </c>
      <c r="D1396">
        <f t="shared" ca="1" si="128"/>
        <v>0</v>
      </c>
      <c r="E1396">
        <v>-4.5</v>
      </c>
      <c r="G1396">
        <f t="shared" ca="1" si="132"/>
        <v>2028</v>
      </c>
      <c r="H1396" s="140">
        <f t="shared" ca="1" si="133"/>
        <v>47049</v>
      </c>
      <c r="I1396" t="str">
        <f ca="1">IFERROR(IF(VLOOKUP($H1396,Übersichtsblatt!$N$14:$Q$24,2,FALSE)=0,"",VLOOKUP(H1396,Übersichtsblatt!$N$14:$Q$24,2,FALSE)),"")</f>
        <v/>
      </c>
      <c r="J1396">
        <f t="shared" ca="1" si="129"/>
        <v>0</v>
      </c>
      <c r="K1396">
        <v>4.5</v>
      </c>
    </row>
    <row r="1397" spans="1:11">
      <c r="A1397">
        <f t="shared" ca="1" si="130"/>
        <v>2028</v>
      </c>
      <c r="B1397" s="140">
        <f t="shared" ca="1" si="131"/>
        <v>47050</v>
      </c>
      <c r="C1397" t="str">
        <f ca="1">IFERROR(IF(VLOOKUP($B1397,Übersichtsblatt!$N$64:$Q$68,2,FALSE)=0,"",VLOOKUP($B1397,Übersichtsblatt!$N$64:$Q$68,2,FALSE)),"")</f>
        <v/>
      </c>
      <c r="D1397">
        <f t="shared" ca="1" si="128"/>
        <v>0</v>
      </c>
      <c r="E1397">
        <v>-4.5</v>
      </c>
      <c r="G1397">
        <f t="shared" ca="1" si="132"/>
        <v>2028</v>
      </c>
      <c r="H1397" s="140">
        <f t="shared" ca="1" si="133"/>
        <v>47050</v>
      </c>
      <c r="I1397" t="str">
        <f ca="1">IFERROR(IF(VLOOKUP($H1397,Übersichtsblatt!$N$14:$Q$24,2,FALSE)=0,"",VLOOKUP(H1397,Übersichtsblatt!$N$14:$Q$24,2,FALSE)),"")</f>
        <v/>
      </c>
      <c r="J1397">
        <f t="shared" ca="1" si="129"/>
        <v>0</v>
      </c>
      <c r="K1397">
        <v>4.5</v>
      </c>
    </row>
    <row r="1398" spans="1:11">
      <c r="A1398">
        <f t="shared" ca="1" si="130"/>
        <v>2028</v>
      </c>
      <c r="B1398" s="140">
        <f t="shared" ca="1" si="131"/>
        <v>47051</v>
      </c>
      <c r="C1398" t="str">
        <f ca="1">IFERROR(IF(VLOOKUP($B1398,Übersichtsblatt!$N$64:$Q$68,2,FALSE)=0,"",VLOOKUP($B1398,Übersichtsblatt!$N$64:$Q$68,2,FALSE)),"")</f>
        <v/>
      </c>
      <c r="D1398">
        <f t="shared" ca="1" si="128"/>
        <v>0</v>
      </c>
      <c r="E1398">
        <v>-4.5</v>
      </c>
      <c r="G1398">
        <f t="shared" ca="1" si="132"/>
        <v>2028</v>
      </c>
      <c r="H1398" s="140">
        <f t="shared" ca="1" si="133"/>
        <v>47051</v>
      </c>
      <c r="I1398" t="str">
        <f ca="1">IFERROR(IF(VLOOKUP($H1398,Übersichtsblatt!$N$14:$Q$24,2,FALSE)=0,"",VLOOKUP(H1398,Übersichtsblatt!$N$14:$Q$24,2,FALSE)),"")</f>
        <v/>
      </c>
      <c r="J1398">
        <f t="shared" ca="1" si="129"/>
        <v>0</v>
      </c>
      <c r="K1398">
        <v>4.5</v>
      </c>
    </row>
    <row r="1399" spans="1:11">
      <c r="A1399">
        <f t="shared" ca="1" si="130"/>
        <v>2028</v>
      </c>
      <c r="B1399" s="140">
        <f t="shared" ca="1" si="131"/>
        <v>47052</v>
      </c>
      <c r="C1399" t="str">
        <f ca="1">IFERROR(IF(VLOOKUP($B1399,Übersichtsblatt!$N$64:$Q$68,2,FALSE)=0,"",VLOOKUP($B1399,Übersichtsblatt!$N$64:$Q$68,2,FALSE)),"")</f>
        <v/>
      </c>
      <c r="D1399">
        <f t="shared" ca="1" si="128"/>
        <v>0</v>
      </c>
      <c r="E1399">
        <v>-4.5</v>
      </c>
      <c r="G1399">
        <f t="shared" ca="1" si="132"/>
        <v>2028</v>
      </c>
      <c r="H1399" s="140">
        <f t="shared" ca="1" si="133"/>
        <v>47052</v>
      </c>
      <c r="I1399" t="str">
        <f ca="1">IFERROR(IF(VLOOKUP($H1399,Übersichtsblatt!$N$14:$Q$24,2,FALSE)=0,"",VLOOKUP(H1399,Übersichtsblatt!$N$14:$Q$24,2,FALSE)),"")</f>
        <v/>
      </c>
      <c r="J1399">
        <f t="shared" ca="1" si="129"/>
        <v>0</v>
      </c>
      <c r="K1399">
        <v>4.5</v>
      </c>
    </row>
    <row r="1400" spans="1:11">
      <c r="A1400">
        <f t="shared" ca="1" si="130"/>
        <v>2028</v>
      </c>
      <c r="B1400" s="140">
        <f t="shared" ca="1" si="131"/>
        <v>47053</v>
      </c>
      <c r="C1400" t="str">
        <f ca="1">IFERROR(IF(VLOOKUP($B1400,Übersichtsblatt!$N$64:$Q$68,2,FALSE)=0,"",VLOOKUP($B1400,Übersichtsblatt!$N$64:$Q$68,2,FALSE)),"")</f>
        <v/>
      </c>
      <c r="D1400">
        <f t="shared" ca="1" si="128"/>
        <v>0</v>
      </c>
      <c r="E1400">
        <v>-4.5</v>
      </c>
      <c r="G1400">
        <f t="shared" ca="1" si="132"/>
        <v>2028</v>
      </c>
      <c r="H1400" s="140">
        <f t="shared" ca="1" si="133"/>
        <v>47053</v>
      </c>
      <c r="I1400" t="str">
        <f ca="1">IFERROR(IF(VLOOKUP($H1400,Übersichtsblatt!$N$14:$Q$24,2,FALSE)=0,"",VLOOKUP(H1400,Übersichtsblatt!$N$14:$Q$24,2,FALSE)),"")</f>
        <v/>
      </c>
      <c r="J1400">
        <f t="shared" ca="1" si="129"/>
        <v>0</v>
      </c>
      <c r="K1400">
        <v>4.5</v>
      </c>
    </row>
    <row r="1401" spans="1:11">
      <c r="A1401">
        <f t="shared" ca="1" si="130"/>
        <v>2028</v>
      </c>
      <c r="B1401" s="140">
        <f t="shared" ca="1" si="131"/>
        <v>47054</v>
      </c>
      <c r="C1401" t="str">
        <f ca="1">IFERROR(IF(VLOOKUP($B1401,Übersichtsblatt!$N$64:$Q$68,2,FALSE)=0,"",VLOOKUP($B1401,Übersichtsblatt!$N$64:$Q$68,2,FALSE)),"")</f>
        <v/>
      </c>
      <c r="D1401">
        <f t="shared" ca="1" si="128"/>
        <v>0</v>
      </c>
      <c r="E1401">
        <v>-4.5</v>
      </c>
      <c r="G1401">
        <f t="shared" ca="1" si="132"/>
        <v>2028</v>
      </c>
      <c r="H1401" s="140">
        <f t="shared" ca="1" si="133"/>
        <v>47054</v>
      </c>
      <c r="I1401" t="str">
        <f ca="1">IFERROR(IF(VLOOKUP($H1401,Übersichtsblatt!$N$14:$Q$24,2,FALSE)=0,"",VLOOKUP(H1401,Übersichtsblatt!$N$14:$Q$24,2,FALSE)),"")</f>
        <v/>
      </c>
      <c r="J1401">
        <f t="shared" ca="1" si="129"/>
        <v>0</v>
      </c>
      <c r="K1401">
        <v>4.5</v>
      </c>
    </row>
    <row r="1402" spans="1:11">
      <c r="A1402">
        <f t="shared" ca="1" si="130"/>
        <v>2028</v>
      </c>
      <c r="B1402" s="140">
        <f t="shared" ca="1" si="131"/>
        <v>47055</v>
      </c>
      <c r="C1402" t="str">
        <f ca="1">IFERROR(IF(VLOOKUP($B1402,Übersichtsblatt!$N$64:$Q$68,2,FALSE)=0,"",VLOOKUP($B1402,Übersichtsblatt!$N$64:$Q$68,2,FALSE)),"")</f>
        <v/>
      </c>
      <c r="D1402">
        <f t="shared" ca="1" si="128"/>
        <v>0</v>
      </c>
      <c r="E1402">
        <v>-4.5</v>
      </c>
      <c r="G1402">
        <f t="shared" ca="1" si="132"/>
        <v>2028</v>
      </c>
      <c r="H1402" s="140">
        <f t="shared" ca="1" si="133"/>
        <v>47055</v>
      </c>
      <c r="I1402" t="str">
        <f ca="1">IFERROR(IF(VLOOKUP($H1402,Übersichtsblatt!$N$14:$Q$24,2,FALSE)=0,"",VLOOKUP(H1402,Übersichtsblatt!$N$14:$Q$24,2,FALSE)),"")</f>
        <v/>
      </c>
      <c r="J1402">
        <f t="shared" ca="1" si="129"/>
        <v>0</v>
      </c>
      <c r="K1402">
        <v>4.5</v>
      </c>
    </row>
    <row r="1403" spans="1:11">
      <c r="A1403">
        <f t="shared" ca="1" si="130"/>
        <v>2028</v>
      </c>
      <c r="B1403" s="140">
        <f t="shared" ca="1" si="131"/>
        <v>47056</v>
      </c>
      <c r="C1403" t="str">
        <f ca="1">IFERROR(IF(VLOOKUP($B1403,Übersichtsblatt!$N$64:$Q$68,2,FALSE)=0,"",VLOOKUP($B1403,Übersichtsblatt!$N$64:$Q$68,2,FALSE)),"")</f>
        <v/>
      </c>
      <c r="D1403">
        <f t="shared" ca="1" si="128"/>
        <v>0</v>
      </c>
      <c r="E1403">
        <v>-4.5</v>
      </c>
      <c r="G1403">
        <f t="shared" ca="1" si="132"/>
        <v>2028</v>
      </c>
      <c r="H1403" s="140">
        <f t="shared" ca="1" si="133"/>
        <v>47056</v>
      </c>
      <c r="I1403" t="str">
        <f ca="1">IFERROR(IF(VLOOKUP($H1403,Übersichtsblatt!$N$14:$Q$24,2,FALSE)=0,"",VLOOKUP(H1403,Übersichtsblatt!$N$14:$Q$24,2,FALSE)),"")</f>
        <v/>
      </c>
      <c r="J1403">
        <f t="shared" ca="1" si="129"/>
        <v>0</v>
      </c>
      <c r="K1403">
        <v>4.5</v>
      </c>
    </row>
    <row r="1404" spans="1:11">
      <c r="A1404">
        <f t="shared" ca="1" si="130"/>
        <v>2028</v>
      </c>
      <c r="B1404" s="140">
        <f t="shared" ca="1" si="131"/>
        <v>47057</v>
      </c>
      <c r="C1404" t="str">
        <f ca="1">IFERROR(IF(VLOOKUP($B1404,Übersichtsblatt!$N$64:$Q$68,2,FALSE)=0,"",VLOOKUP($B1404,Übersichtsblatt!$N$64:$Q$68,2,FALSE)),"")</f>
        <v/>
      </c>
      <c r="D1404">
        <f t="shared" ca="1" si="128"/>
        <v>0</v>
      </c>
      <c r="E1404">
        <v>-13.5</v>
      </c>
      <c r="G1404">
        <f t="shared" ca="1" si="132"/>
        <v>2028</v>
      </c>
      <c r="H1404" s="140">
        <f t="shared" ca="1" si="133"/>
        <v>47057</v>
      </c>
      <c r="I1404" t="str">
        <f ca="1">IFERROR(IF(VLOOKUP($H1404,Übersichtsblatt!$N$14:$Q$24,2,FALSE)=0,"",VLOOKUP(H1404,Übersichtsblatt!$N$14:$Q$24,2,FALSE)),"")</f>
        <v/>
      </c>
      <c r="J1404">
        <f t="shared" ca="1" si="129"/>
        <v>0</v>
      </c>
      <c r="K1404">
        <v>13.5</v>
      </c>
    </row>
    <row r="1405" spans="1:11">
      <c r="A1405">
        <f t="shared" ca="1" si="130"/>
        <v>2028</v>
      </c>
      <c r="B1405" s="140">
        <f t="shared" ca="1" si="131"/>
        <v>47058</v>
      </c>
      <c r="C1405" t="str">
        <f ca="1">IFERROR(IF(VLOOKUP($B1405,Übersichtsblatt!$N$64:$Q$68,2,FALSE)=0,"",VLOOKUP($B1405,Übersichtsblatt!$N$64:$Q$68,2,FALSE)),"")</f>
        <v/>
      </c>
      <c r="D1405">
        <f t="shared" ca="1" si="128"/>
        <v>0</v>
      </c>
      <c r="E1405">
        <v>-13.5</v>
      </c>
      <c r="G1405">
        <f t="shared" ca="1" si="132"/>
        <v>2028</v>
      </c>
      <c r="H1405" s="140">
        <f t="shared" ca="1" si="133"/>
        <v>47058</v>
      </c>
      <c r="I1405" t="str">
        <f ca="1">IFERROR(IF(VLOOKUP($H1405,Übersichtsblatt!$N$14:$Q$24,2,FALSE)=0,"",VLOOKUP(H1405,Übersichtsblatt!$N$14:$Q$24,2,FALSE)),"")</f>
        <v/>
      </c>
      <c r="J1405">
        <f t="shared" ca="1" si="129"/>
        <v>0</v>
      </c>
      <c r="K1405">
        <v>13.5</v>
      </c>
    </row>
    <row r="1406" spans="1:11">
      <c r="A1406">
        <f t="shared" ca="1" si="130"/>
        <v>2028</v>
      </c>
      <c r="B1406" s="140">
        <f t="shared" ca="1" si="131"/>
        <v>47059</v>
      </c>
      <c r="C1406" t="str">
        <f ca="1">IFERROR(IF(VLOOKUP($B1406,Übersichtsblatt!$N$64:$Q$68,2,FALSE)=0,"",VLOOKUP($B1406,Übersichtsblatt!$N$64:$Q$68,2,FALSE)),"")</f>
        <v/>
      </c>
      <c r="D1406">
        <f t="shared" ca="1" si="128"/>
        <v>0</v>
      </c>
      <c r="E1406">
        <v>-13.5</v>
      </c>
      <c r="G1406">
        <f t="shared" ca="1" si="132"/>
        <v>2028</v>
      </c>
      <c r="H1406" s="140">
        <f t="shared" ca="1" si="133"/>
        <v>47059</v>
      </c>
      <c r="I1406" t="str">
        <f ca="1">IFERROR(IF(VLOOKUP($H1406,Übersichtsblatt!$N$14:$Q$24,2,FALSE)=0,"",VLOOKUP(H1406,Übersichtsblatt!$N$14:$Q$24,2,FALSE)),"")</f>
        <v/>
      </c>
      <c r="J1406">
        <f t="shared" ca="1" si="129"/>
        <v>0</v>
      </c>
      <c r="K1406">
        <v>13.5</v>
      </c>
    </row>
    <row r="1407" spans="1:11">
      <c r="A1407">
        <f t="shared" ca="1" si="130"/>
        <v>2028</v>
      </c>
      <c r="B1407" s="140">
        <f t="shared" ca="1" si="131"/>
        <v>47060</v>
      </c>
      <c r="C1407" t="str">
        <f ca="1">IFERROR(IF(VLOOKUP($B1407,Übersichtsblatt!$N$64:$Q$68,2,FALSE)=0,"",VLOOKUP($B1407,Übersichtsblatt!$N$64:$Q$68,2,FALSE)),"")</f>
        <v/>
      </c>
      <c r="D1407">
        <f t="shared" ca="1" si="128"/>
        <v>0</v>
      </c>
      <c r="E1407">
        <v>-13.5</v>
      </c>
      <c r="G1407">
        <f t="shared" ca="1" si="132"/>
        <v>2028</v>
      </c>
      <c r="H1407" s="140">
        <f t="shared" ca="1" si="133"/>
        <v>47060</v>
      </c>
      <c r="I1407" t="str">
        <f ca="1">IFERROR(IF(VLOOKUP($H1407,Übersichtsblatt!$N$14:$Q$24,2,FALSE)=0,"",VLOOKUP(H1407,Übersichtsblatt!$N$14:$Q$24,2,FALSE)),"")</f>
        <v/>
      </c>
      <c r="J1407">
        <f t="shared" ca="1" si="129"/>
        <v>0</v>
      </c>
      <c r="K1407">
        <v>13.5</v>
      </c>
    </row>
    <row r="1408" spans="1:11">
      <c r="A1408">
        <f t="shared" ca="1" si="130"/>
        <v>2028</v>
      </c>
      <c r="B1408" s="140">
        <f t="shared" ca="1" si="131"/>
        <v>47061</v>
      </c>
      <c r="C1408" t="str">
        <f ca="1">IFERROR(IF(VLOOKUP($B1408,Übersichtsblatt!$N$64:$Q$68,2,FALSE)=0,"",VLOOKUP($B1408,Übersichtsblatt!$N$64:$Q$68,2,FALSE)),"")</f>
        <v/>
      </c>
      <c r="D1408">
        <f t="shared" ca="1" si="128"/>
        <v>0</v>
      </c>
      <c r="E1408">
        <v>-13.5</v>
      </c>
      <c r="G1408">
        <f t="shared" ca="1" si="132"/>
        <v>2028</v>
      </c>
      <c r="H1408" s="140">
        <f t="shared" ca="1" si="133"/>
        <v>47061</v>
      </c>
      <c r="I1408" t="str">
        <f ca="1">IFERROR(IF(VLOOKUP($H1408,Übersichtsblatt!$N$14:$Q$24,2,FALSE)=0,"",VLOOKUP(H1408,Übersichtsblatt!$N$14:$Q$24,2,FALSE)),"")</f>
        <v/>
      </c>
      <c r="J1408">
        <f t="shared" ca="1" si="129"/>
        <v>0</v>
      </c>
      <c r="K1408">
        <v>13.5</v>
      </c>
    </row>
    <row r="1409" spans="1:11">
      <c r="A1409">
        <f t="shared" ca="1" si="130"/>
        <v>2028</v>
      </c>
      <c r="B1409" s="140">
        <f t="shared" ca="1" si="131"/>
        <v>47062</v>
      </c>
      <c r="C1409" t="str">
        <f ca="1">IFERROR(IF(VLOOKUP($B1409,Übersichtsblatt!$N$64:$Q$68,2,FALSE)=0,"",VLOOKUP($B1409,Übersichtsblatt!$N$64:$Q$68,2,FALSE)),"")</f>
        <v/>
      </c>
      <c r="D1409">
        <f t="shared" ca="1" si="128"/>
        <v>0</v>
      </c>
      <c r="E1409">
        <v>-13.5</v>
      </c>
      <c r="G1409">
        <f t="shared" ca="1" si="132"/>
        <v>2028</v>
      </c>
      <c r="H1409" s="140">
        <f t="shared" ca="1" si="133"/>
        <v>47062</v>
      </c>
      <c r="I1409" t="str">
        <f ca="1">IFERROR(IF(VLOOKUP($H1409,Übersichtsblatt!$N$14:$Q$24,2,FALSE)=0,"",VLOOKUP(H1409,Übersichtsblatt!$N$14:$Q$24,2,FALSE)),"")</f>
        <v/>
      </c>
      <c r="J1409">
        <f t="shared" ca="1" si="129"/>
        <v>0</v>
      </c>
      <c r="K1409">
        <v>13.5</v>
      </c>
    </row>
    <row r="1410" spans="1:11">
      <c r="A1410">
        <f t="shared" ca="1" si="130"/>
        <v>2028</v>
      </c>
      <c r="B1410" s="140">
        <f t="shared" ca="1" si="131"/>
        <v>47063</v>
      </c>
      <c r="C1410" t="str">
        <f ca="1">IFERROR(IF(VLOOKUP($B1410,Übersichtsblatt!$N$64:$Q$68,2,FALSE)=0,"",VLOOKUP($B1410,Übersichtsblatt!$N$64:$Q$68,2,FALSE)),"")</f>
        <v/>
      </c>
      <c r="D1410">
        <f t="shared" ca="1" si="128"/>
        <v>0</v>
      </c>
      <c r="E1410">
        <v>-13.5</v>
      </c>
      <c r="G1410">
        <f t="shared" ca="1" si="132"/>
        <v>2028</v>
      </c>
      <c r="H1410" s="140">
        <f t="shared" ca="1" si="133"/>
        <v>47063</v>
      </c>
      <c r="I1410" t="str">
        <f ca="1">IFERROR(IF(VLOOKUP($H1410,Übersichtsblatt!$N$14:$Q$24,2,FALSE)=0,"",VLOOKUP(H1410,Übersichtsblatt!$N$14:$Q$24,2,FALSE)),"")</f>
        <v/>
      </c>
      <c r="J1410">
        <f t="shared" ca="1" si="129"/>
        <v>0</v>
      </c>
      <c r="K1410">
        <v>13.5</v>
      </c>
    </row>
    <row r="1411" spans="1:11">
      <c r="A1411">
        <f t="shared" ca="1" si="130"/>
        <v>2028</v>
      </c>
      <c r="B1411" s="140">
        <f t="shared" ca="1" si="131"/>
        <v>47064</v>
      </c>
      <c r="C1411" t="str">
        <f ca="1">IFERROR(IF(VLOOKUP($B1411,Übersichtsblatt!$N$64:$Q$68,2,FALSE)=0,"",VLOOKUP($B1411,Übersichtsblatt!$N$64:$Q$68,2,FALSE)),"")</f>
        <v/>
      </c>
      <c r="D1411">
        <f t="shared" ca="1" si="128"/>
        <v>0</v>
      </c>
      <c r="E1411">
        <v>-13.5</v>
      </c>
      <c r="G1411">
        <f t="shared" ca="1" si="132"/>
        <v>2028</v>
      </c>
      <c r="H1411" s="140">
        <f t="shared" ca="1" si="133"/>
        <v>47064</v>
      </c>
      <c r="I1411" t="str">
        <f ca="1">IFERROR(IF(VLOOKUP($H1411,Übersichtsblatt!$N$14:$Q$24,2,FALSE)=0,"",VLOOKUP(H1411,Übersichtsblatt!$N$14:$Q$24,2,FALSE)),"")</f>
        <v/>
      </c>
      <c r="J1411">
        <f t="shared" ca="1" si="129"/>
        <v>0</v>
      </c>
      <c r="K1411">
        <v>13.5</v>
      </c>
    </row>
    <row r="1412" spans="1:11">
      <c r="A1412">
        <f t="shared" ca="1" si="130"/>
        <v>2028</v>
      </c>
      <c r="B1412" s="140">
        <f t="shared" ca="1" si="131"/>
        <v>47065</v>
      </c>
      <c r="C1412" t="str">
        <f ca="1">IFERROR(IF(VLOOKUP($B1412,Übersichtsblatt!$N$64:$Q$68,2,FALSE)=0,"",VLOOKUP($B1412,Übersichtsblatt!$N$64:$Q$68,2,FALSE)),"")</f>
        <v/>
      </c>
      <c r="D1412">
        <f t="shared" ca="1" si="128"/>
        <v>0</v>
      </c>
      <c r="E1412">
        <v>-13.5</v>
      </c>
      <c r="G1412">
        <f t="shared" ca="1" si="132"/>
        <v>2028</v>
      </c>
      <c r="H1412" s="140">
        <f t="shared" ca="1" si="133"/>
        <v>47065</v>
      </c>
      <c r="I1412" t="str">
        <f ca="1">IFERROR(IF(VLOOKUP($H1412,Übersichtsblatt!$N$14:$Q$24,2,FALSE)=0,"",VLOOKUP(H1412,Übersichtsblatt!$N$14:$Q$24,2,FALSE)),"")</f>
        <v/>
      </c>
      <c r="J1412">
        <f t="shared" ca="1" si="129"/>
        <v>0</v>
      </c>
      <c r="K1412">
        <v>13.5</v>
      </c>
    </row>
    <row r="1413" spans="1:11">
      <c r="A1413">
        <f t="shared" ca="1" si="130"/>
        <v>2028</v>
      </c>
      <c r="B1413" s="140">
        <f t="shared" ca="1" si="131"/>
        <v>47066</v>
      </c>
      <c r="C1413" t="str">
        <f ca="1">IFERROR(IF(VLOOKUP($B1413,Übersichtsblatt!$N$64:$Q$68,2,FALSE)=0,"",VLOOKUP($B1413,Übersichtsblatt!$N$64:$Q$68,2,FALSE)),"")</f>
        <v/>
      </c>
      <c r="D1413">
        <f t="shared" ca="1" si="128"/>
        <v>0</v>
      </c>
      <c r="E1413">
        <v>-13.5</v>
      </c>
      <c r="G1413">
        <f t="shared" ca="1" si="132"/>
        <v>2028</v>
      </c>
      <c r="H1413" s="140">
        <f t="shared" ca="1" si="133"/>
        <v>47066</v>
      </c>
      <c r="I1413" t="str">
        <f ca="1">IFERROR(IF(VLOOKUP($H1413,Übersichtsblatt!$N$14:$Q$24,2,FALSE)=0,"",VLOOKUP(H1413,Übersichtsblatt!$N$14:$Q$24,2,FALSE)),"")</f>
        <v/>
      </c>
      <c r="J1413">
        <f t="shared" ca="1" si="129"/>
        <v>0</v>
      </c>
      <c r="K1413">
        <v>13.5</v>
      </c>
    </row>
    <row r="1414" spans="1:11">
      <c r="A1414">
        <f t="shared" ca="1" si="130"/>
        <v>2028</v>
      </c>
      <c r="B1414" s="140">
        <f t="shared" ca="1" si="131"/>
        <v>47067</v>
      </c>
      <c r="C1414" t="str">
        <f ca="1">IFERROR(IF(VLOOKUP($B1414,Übersichtsblatt!$N$64:$Q$68,2,FALSE)=0,"",VLOOKUP($B1414,Übersichtsblatt!$N$64:$Q$68,2,FALSE)),"")</f>
        <v/>
      </c>
      <c r="D1414">
        <f t="shared" ref="D1414:D1468" ca="1" si="134">IF($C1414="",0,$E1414)</f>
        <v>0</v>
      </c>
      <c r="E1414">
        <v>-13.5</v>
      </c>
      <c r="G1414">
        <f t="shared" ca="1" si="132"/>
        <v>2028</v>
      </c>
      <c r="H1414" s="140">
        <f t="shared" ca="1" si="133"/>
        <v>47067</v>
      </c>
      <c r="I1414" t="str">
        <f ca="1">IFERROR(IF(VLOOKUP($H1414,Übersichtsblatt!$N$14:$Q$24,2,FALSE)=0,"",VLOOKUP(H1414,Übersichtsblatt!$N$14:$Q$24,2,FALSE)),"")</f>
        <v/>
      </c>
      <c r="J1414">
        <f t="shared" ref="J1414:J1468" ca="1" si="135">IF($I1414="",0,$K1414)</f>
        <v>0</v>
      </c>
      <c r="K1414">
        <v>13.5</v>
      </c>
    </row>
    <row r="1415" spans="1:11">
      <c r="A1415">
        <f t="shared" ref="A1415:A1468" ca="1" si="136">YEAR(B1415)</f>
        <v>2028</v>
      </c>
      <c r="B1415" s="140">
        <f t="shared" ref="B1415:B1468" ca="1" si="137">B1414+1</f>
        <v>47068</v>
      </c>
      <c r="C1415" t="str">
        <f ca="1">IFERROR(IF(VLOOKUP($B1415,Übersichtsblatt!$N$64:$Q$68,2,FALSE)=0,"",VLOOKUP($B1415,Übersichtsblatt!$N$64:$Q$68,2,FALSE)),"")</f>
        <v/>
      </c>
      <c r="D1415">
        <f t="shared" ca="1" si="134"/>
        <v>0</v>
      </c>
      <c r="E1415">
        <v>-13.5</v>
      </c>
      <c r="G1415">
        <f t="shared" ref="G1415:G1468" ca="1" si="138">YEAR(H1415)</f>
        <v>2028</v>
      </c>
      <c r="H1415" s="140">
        <f t="shared" ref="H1415:H1468" ca="1" si="139">H1414+1</f>
        <v>47068</v>
      </c>
      <c r="I1415" t="str">
        <f ca="1">IFERROR(IF(VLOOKUP($H1415,Übersichtsblatt!$N$14:$Q$24,2,FALSE)=0,"",VLOOKUP(H1415,Übersichtsblatt!$N$14:$Q$24,2,FALSE)),"")</f>
        <v/>
      </c>
      <c r="J1415">
        <f t="shared" ca="1" si="135"/>
        <v>0</v>
      </c>
      <c r="K1415">
        <v>13.5</v>
      </c>
    </row>
    <row r="1416" spans="1:11">
      <c r="A1416">
        <f t="shared" ca="1" si="136"/>
        <v>2028</v>
      </c>
      <c r="B1416" s="140">
        <f t="shared" ca="1" si="137"/>
        <v>47069</v>
      </c>
      <c r="C1416" t="str">
        <f ca="1">IFERROR(IF(VLOOKUP($B1416,Übersichtsblatt!$N$64:$Q$68,2,FALSE)=0,"",VLOOKUP($B1416,Übersichtsblatt!$N$64:$Q$68,2,FALSE)),"")</f>
        <v/>
      </c>
      <c r="D1416">
        <f t="shared" ca="1" si="134"/>
        <v>0</v>
      </c>
      <c r="E1416">
        <v>-13.5</v>
      </c>
      <c r="G1416">
        <f t="shared" ca="1" si="138"/>
        <v>2028</v>
      </c>
      <c r="H1416" s="140">
        <f t="shared" ca="1" si="139"/>
        <v>47069</v>
      </c>
      <c r="I1416" t="str">
        <f ca="1">IFERROR(IF(VLOOKUP($H1416,Übersichtsblatt!$N$14:$Q$24,2,FALSE)=0,"",VLOOKUP(H1416,Übersichtsblatt!$N$14:$Q$24,2,FALSE)),"")</f>
        <v/>
      </c>
      <c r="J1416">
        <f t="shared" ca="1" si="135"/>
        <v>0</v>
      </c>
      <c r="K1416">
        <v>13.5</v>
      </c>
    </row>
    <row r="1417" spans="1:11">
      <c r="A1417">
        <f t="shared" ca="1" si="136"/>
        <v>2028</v>
      </c>
      <c r="B1417" s="140">
        <f t="shared" ca="1" si="137"/>
        <v>47070</v>
      </c>
      <c r="C1417" t="str">
        <f ca="1">IFERROR(IF(VLOOKUP($B1417,Übersichtsblatt!$N$64:$Q$68,2,FALSE)=0,"",VLOOKUP($B1417,Übersichtsblatt!$N$64:$Q$68,2,FALSE)),"")</f>
        <v/>
      </c>
      <c r="D1417">
        <f t="shared" ca="1" si="134"/>
        <v>0</v>
      </c>
      <c r="E1417">
        <v>-13.5</v>
      </c>
      <c r="G1417">
        <f t="shared" ca="1" si="138"/>
        <v>2028</v>
      </c>
      <c r="H1417" s="140">
        <f t="shared" ca="1" si="139"/>
        <v>47070</v>
      </c>
      <c r="I1417" t="str">
        <f ca="1">IFERROR(IF(VLOOKUP($H1417,Übersichtsblatt!$N$14:$Q$24,2,FALSE)=0,"",VLOOKUP(H1417,Übersichtsblatt!$N$14:$Q$24,2,FALSE)),"")</f>
        <v/>
      </c>
      <c r="J1417">
        <f t="shared" ca="1" si="135"/>
        <v>0</v>
      </c>
      <c r="K1417">
        <v>13.5</v>
      </c>
    </row>
    <row r="1418" spans="1:11">
      <c r="A1418">
        <f t="shared" ca="1" si="136"/>
        <v>2028</v>
      </c>
      <c r="B1418" s="140">
        <f t="shared" ca="1" si="137"/>
        <v>47071</v>
      </c>
      <c r="C1418" t="str">
        <f ca="1">IFERROR(IF(VLOOKUP($B1418,Übersichtsblatt!$N$64:$Q$68,2,FALSE)=0,"",VLOOKUP($B1418,Übersichtsblatt!$N$64:$Q$68,2,FALSE)),"")</f>
        <v/>
      </c>
      <c r="D1418">
        <f t="shared" ca="1" si="134"/>
        <v>0</v>
      </c>
      <c r="E1418">
        <v>-13.5</v>
      </c>
      <c r="G1418">
        <f t="shared" ca="1" si="138"/>
        <v>2028</v>
      </c>
      <c r="H1418" s="140">
        <f t="shared" ca="1" si="139"/>
        <v>47071</v>
      </c>
      <c r="I1418" t="str">
        <f ca="1">IFERROR(IF(VLOOKUP($H1418,Übersichtsblatt!$N$14:$Q$24,2,FALSE)=0,"",VLOOKUP(H1418,Übersichtsblatt!$N$14:$Q$24,2,FALSE)),"")</f>
        <v/>
      </c>
      <c r="J1418">
        <f t="shared" ca="1" si="135"/>
        <v>0</v>
      </c>
      <c r="K1418">
        <v>13.5</v>
      </c>
    </row>
    <row r="1419" spans="1:11">
      <c r="A1419">
        <f t="shared" ca="1" si="136"/>
        <v>2028</v>
      </c>
      <c r="B1419" s="140">
        <f t="shared" ca="1" si="137"/>
        <v>47072</v>
      </c>
      <c r="C1419" t="str">
        <f ca="1">IFERROR(IF(VLOOKUP($B1419,Übersichtsblatt!$N$64:$Q$68,2,FALSE)=0,"",VLOOKUP($B1419,Übersichtsblatt!$N$64:$Q$68,2,FALSE)),"")</f>
        <v/>
      </c>
      <c r="D1419">
        <f t="shared" ca="1" si="134"/>
        <v>0</v>
      </c>
      <c r="E1419">
        <v>-13.5</v>
      </c>
      <c r="G1419">
        <f t="shared" ca="1" si="138"/>
        <v>2028</v>
      </c>
      <c r="H1419" s="140">
        <f t="shared" ca="1" si="139"/>
        <v>47072</v>
      </c>
      <c r="I1419" t="str">
        <f ca="1">IFERROR(IF(VLOOKUP($H1419,Übersichtsblatt!$N$14:$Q$24,2,FALSE)=0,"",VLOOKUP(H1419,Übersichtsblatt!$N$14:$Q$24,2,FALSE)),"")</f>
        <v/>
      </c>
      <c r="J1419">
        <f t="shared" ca="1" si="135"/>
        <v>0</v>
      </c>
      <c r="K1419">
        <v>13.5</v>
      </c>
    </row>
    <row r="1420" spans="1:11">
      <c r="A1420">
        <f t="shared" ca="1" si="136"/>
        <v>2028</v>
      </c>
      <c r="B1420" s="140">
        <f t="shared" ca="1" si="137"/>
        <v>47073</v>
      </c>
      <c r="C1420" t="str">
        <f ca="1">IFERROR(IF(VLOOKUP($B1420,Übersichtsblatt!$N$64:$Q$68,2,FALSE)=0,"",VLOOKUP($B1420,Übersichtsblatt!$N$64:$Q$68,2,FALSE)),"")</f>
        <v/>
      </c>
      <c r="D1420">
        <f t="shared" ca="1" si="134"/>
        <v>0</v>
      </c>
      <c r="E1420">
        <v>-13.5</v>
      </c>
      <c r="G1420">
        <f t="shared" ca="1" si="138"/>
        <v>2028</v>
      </c>
      <c r="H1420" s="140">
        <f t="shared" ca="1" si="139"/>
        <v>47073</v>
      </c>
      <c r="I1420" t="str">
        <f ca="1">IFERROR(IF(VLOOKUP($H1420,Übersichtsblatt!$N$14:$Q$24,2,FALSE)=0,"",VLOOKUP(H1420,Übersichtsblatt!$N$14:$Q$24,2,FALSE)),"")</f>
        <v/>
      </c>
      <c r="J1420">
        <f t="shared" ca="1" si="135"/>
        <v>0</v>
      </c>
      <c r="K1420">
        <v>13.5</v>
      </c>
    </row>
    <row r="1421" spans="1:11">
      <c r="A1421">
        <f t="shared" ca="1" si="136"/>
        <v>2028</v>
      </c>
      <c r="B1421" s="140">
        <f t="shared" ca="1" si="137"/>
        <v>47074</v>
      </c>
      <c r="C1421" t="str">
        <f ca="1">IFERROR(IF(VLOOKUP($B1421,Übersichtsblatt!$N$64:$Q$68,2,FALSE)=0,"",VLOOKUP($B1421,Übersichtsblatt!$N$64:$Q$68,2,FALSE)),"")</f>
        <v/>
      </c>
      <c r="D1421">
        <f t="shared" ca="1" si="134"/>
        <v>0</v>
      </c>
      <c r="E1421">
        <v>-13.5</v>
      </c>
      <c r="G1421">
        <f t="shared" ca="1" si="138"/>
        <v>2028</v>
      </c>
      <c r="H1421" s="140">
        <f t="shared" ca="1" si="139"/>
        <v>47074</v>
      </c>
      <c r="I1421" t="str">
        <f ca="1">IFERROR(IF(VLOOKUP($H1421,Übersichtsblatt!$N$14:$Q$24,2,FALSE)=0,"",VLOOKUP(H1421,Übersichtsblatt!$N$14:$Q$24,2,FALSE)),"")</f>
        <v/>
      </c>
      <c r="J1421">
        <f t="shared" ca="1" si="135"/>
        <v>0</v>
      </c>
      <c r="K1421">
        <v>13.5</v>
      </c>
    </row>
    <row r="1422" spans="1:11">
      <c r="A1422">
        <f t="shared" ca="1" si="136"/>
        <v>2028</v>
      </c>
      <c r="B1422" s="140">
        <f t="shared" ca="1" si="137"/>
        <v>47075</v>
      </c>
      <c r="C1422" t="str">
        <f ca="1">IFERROR(IF(VLOOKUP($B1422,Übersichtsblatt!$N$64:$Q$68,2,FALSE)=0,"",VLOOKUP($B1422,Übersichtsblatt!$N$64:$Q$68,2,FALSE)),"")</f>
        <v/>
      </c>
      <c r="D1422">
        <f t="shared" ca="1" si="134"/>
        <v>0</v>
      </c>
      <c r="E1422">
        <v>-13.5</v>
      </c>
      <c r="G1422">
        <f t="shared" ca="1" si="138"/>
        <v>2028</v>
      </c>
      <c r="H1422" s="140">
        <f t="shared" ca="1" si="139"/>
        <v>47075</v>
      </c>
      <c r="I1422" t="str">
        <f ca="1">IFERROR(IF(VLOOKUP($H1422,Übersichtsblatt!$N$14:$Q$24,2,FALSE)=0,"",VLOOKUP(H1422,Übersichtsblatt!$N$14:$Q$24,2,FALSE)),"")</f>
        <v/>
      </c>
      <c r="J1422">
        <f t="shared" ca="1" si="135"/>
        <v>0</v>
      </c>
      <c r="K1422">
        <v>13.5</v>
      </c>
    </row>
    <row r="1423" spans="1:11">
      <c r="A1423">
        <f t="shared" ca="1" si="136"/>
        <v>2028</v>
      </c>
      <c r="B1423" s="140">
        <f t="shared" ca="1" si="137"/>
        <v>47076</v>
      </c>
      <c r="C1423" t="str">
        <f ca="1">IFERROR(IF(VLOOKUP($B1423,Übersichtsblatt!$N$64:$Q$68,2,FALSE)=0,"",VLOOKUP($B1423,Übersichtsblatt!$N$64:$Q$68,2,FALSE)),"")</f>
        <v/>
      </c>
      <c r="D1423">
        <f t="shared" ca="1" si="134"/>
        <v>0</v>
      </c>
      <c r="E1423">
        <v>-13.5</v>
      </c>
      <c r="G1423">
        <f t="shared" ca="1" si="138"/>
        <v>2028</v>
      </c>
      <c r="H1423" s="140">
        <f t="shared" ca="1" si="139"/>
        <v>47076</v>
      </c>
      <c r="I1423" t="str">
        <f ca="1">IFERROR(IF(VLOOKUP($H1423,Übersichtsblatt!$N$14:$Q$24,2,FALSE)=0,"",VLOOKUP(H1423,Übersichtsblatt!$N$14:$Q$24,2,FALSE)),"")</f>
        <v/>
      </c>
      <c r="J1423">
        <f t="shared" ca="1" si="135"/>
        <v>0</v>
      </c>
      <c r="K1423">
        <v>13.5</v>
      </c>
    </row>
    <row r="1424" spans="1:11">
      <c r="A1424">
        <f t="shared" ca="1" si="136"/>
        <v>2028</v>
      </c>
      <c r="B1424" s="140">
        <f t="shared" ca="1" si="137"/>
        <v>47077</v>
      </c>
      <c r="C1424" t="str">
        <f ca="1">IFERROR(IF(VLOOKUP($B1424,Übersichtsblatt!$N$64:$Q$68,2,FALSE)=0,"",VLOOKUP($B1424,Übersichtsblatt!$N$64:$Q$68,2,FALSE)),"")</f>
        <v/>
      </c>
      <c r="D1424">
        <f t="shared" ca="1" si="134"/>
        <v>0</v>
      </c>
      <c r="E1424">
        <v>-13.5</v>
      </c>
      <c r="G1424">
        <f t="shared" ca="1" si="138"/>
        <v>2028</v>
      </c>
      <c r="H1424" s="140">
        <f t="shared" ca="1" si="139"/>
        <v>47077</v>
      </c>
      <c r="I1424" t="str">
        <f ca="1">IFERROR(IF(VLOOKUP($H1424,Übersichtsblatt!$N$14:$Q$24,2,FALSE)=0,"",VLOOKUP(H1424,Übersichtsblatt!$N$14:$Q$24,2,FALSE)),"")</f>
        <v/>
      </c>
      <c r="J1424">
        <f t="shared" ca="1" si="135"/>
        <v>0</v>
      </c>
      <c r="K1424">
        <v>13.5</v>
      </c>
    </row>
    <row r="1425" spans="1:11">
      <c r="A1425">
        <f t="shared" ca="1" si="136"/>
        <v>2028</v>
      </c>
      <c r="B1425" s="140">
        <f t="shared" ca="1" si="137"/>
        <v>47078</v>
      </c>
      <c r="C1425" t="str">
        <f ca="1">IFERROR(IF(VLOOKUP($B1425,Übersichtsblatt!$N$64:$Q$68,2,FALSE)=0,"",VLOOKUP($B1425,Übersichtsblatt!$N$64:$Q$68,2,FALSE)),"")</f>
        <v/>
      </c>
      <c r="D1425">
        <f t="shared" ca="1" si="134"/>
        <v>0</v>
      </c>
      <c r="E1425">
        <v>-13.5</v>
      </c>
      <c r="G1425">
        <f t="shared" ca="1" si="138"/>
        <v>2028</v>
      </c>
      <c r="H1425" s="140">
        <f t="shared" ca="1" si="139"/>
        <v>47078</v>
      </c>
      <c r="I1425" t="str">
        <f ca="1">IFERROR(IF(VLOOKUP($H1425,Übersichtsblatt!$N$14:$Q$24,2,FALSE)=0,"",VLOOKUP(H1425,Übersichtsblatt!$N$14:$Q$24,2,FALSE)),"")</f>
        <v/>
      </c>
      <c r="J1425">
        <f t="shared" ca="1" si="135"/>
        <v>0</v>
      </c>
      <c r="K1425">
        <v>13.5</v>
      </c>
    </row>
    <row r="1426" spans="1:11">
      <c r="A1426">
        <f t="shared" ca="1" si="136"/>
        <v>2028</v>
      </c>
      <c r="B1426" s="140">
        <f t="shared" ca="1" si="137"/>
        <v>47079</v>
      </c>
      <c r="C1426" t="str">
        <f ca="1">IFERROR(IF(VLOOKUP($B1426,Übersichtsblatt!$N$64:$Q$68,2,FALSE)=0,"",VLOOKUP($B1426,Übersichtsblatt!$N$64:$Q$68,2,FALSE)),"")</f>
        <v/>
      </c>
      <c r="D1426">
        <f t="shared" ca="1" si="134"/>
        <v>0</v>
      </c>
      <c r="E1426">
        <v>-13.5</v>
      </c>
      <c r="G1426">
        <f t="shared" ca="1" si="138"/>
        <v>2028</v>
      </c>
      <c r="H1426" s="140">
        <f t="shared" ca="1" si="139"/>
        <v>47079</v>
      </c>
      <c r="I1426" t="str">
        <f ca="1">IFERROR(IF(VLOOKUP($H1426,Übersichtsblatt!$N$14:$Q$24,2,FALSE)=0,"",VLOOKUP(H1426,Übersichtsblatt!$N$14:$Q$24,2,FALSE)),"")</f>
        <v/>
      </c>
      <c r="J1426">
        <f t="shared" ca="1" si="135"/>
        <v>0</v>
      </c>
      <c r="K1426">
        <v>13.5</v>
      </c>
    </row>
    <row r="1427" spans="1:11">
      <c r="A1427">
        <f t="shared" ca="1" si="136"/>
        <v>2028</v>
      </c>
      <c r="B1427" s="140">
        <f t="shared" ca="1" si="137"/>
        <v>47080</v>
      </c>
      <c r="C1427" t="str">
        <f ca="1">IFERROR(IF(VLOOKUP($B1427,Übersichtsblatt!$N$64:$Q$68,2,FALSE)=0,"",VLOOKUP($B1427,Übersichtsblatt!$N$64:$Q$68,2,FALSE)),"")</f>
        <v/>
      </c>
      <c r="D1427">
        <f t="shared" ca="1" si="134"/>
        <v>0</v>
      </c>
      <c r="E1427">
        <v>-13.5</v>
      </c>
      <c r="G1427">
        <f t="shared" ca="1" si="138"/>
        <v>2028</v>
      </c>
      <c r="H1427" s="140">
        <f t="shared" ca="1" si="139"/>
        <v>47080</v>
      </c>
      <c r="I1427" t="str">
        <f ca="1">IFERROR(IF(VLOOKUP($H1427,Übersichtsblatt!$N$14:$Q$24,2,FALSE)=0,"",VLOOKUP(H1427,Übersichtsblatt!$N$14:$Q$24,2,FALSE)),"")</f>
        <v/>
      </c>
      <c r="J1427">
        <f t="shared" ca="1" si="135"/>
        <v>0</v>
      </c>
      <c r="K1427">
        <v>13.5</v>
      </c>
    </row>
    <row r="1428" spans="1:11">
      <c r="A1428">
        <f t="shared" ca="1" si="136"/>
        <v>2028</v>
      </c>
      <c r="B1428" s="140">
        <f t="shared" ca="1" si="137"/>
        <v>47081</v>
      </c>
      <c r="C1428" t="str">
        <f ca="1">IFERROR(IF(VLOOKUP($B1428,Übersichtsblatt!$N$64:$Q$68,2,FALSE)=0,"",VLOOKUP($B1428,Übersichtsblatt!$N$64:$Q$68,2,FALSE)),"")</f>
        <v/>
      </c>
      <c r="D1428">
        <f t="shared" ca="1" si="134"/>
        <v>0</v>
      </c>
      <c r="E1428">
        <v>-13.5</v>
      </c>
      <c r="G1428">
        <f t="shared" ca="1" si="138"/>
        <v>2028</v>
      </c>
      <c r="H1428" s="140">
        <f t="shared" ca="1" si="139"/>
        <v>47081</v>
      </c>
      <c r="I1428" t="str">
        <f ca="1">IFERROR(IF(VLOOKUP($H1428,Übersichtsblatt!$N$14:$Q$24,2,FALSE)=0,"",VLOOKUP(H1428,Übersichtsblatt!$N$14:$Q$24,2,FALSE)),"")</f>
        <v/>
      </c>
      <c r="J1428">
        <f t="shared" ca="1" si="135"/>
        <v>0</v>
      </c>
      <c r="K1428">
        <v>13.5</v>
      </c>
    </row>
    <row r="1429" spans="1:11">
      <c r="A1429">
        <f t="shared" ca="1" si="136"/>
        <v>2028</v>
      </c>
      <c r="B1429" s="140">
        <f t="shared" ca="1" si="137"/>
        <v>47082</v>
      </c>
      <c r="C1429" t="str">
        <f ca="1">IFERROR(IF(VLOOKUP($B1429,Übersichtsblatt!$N$64:$Q$68,2,FALSE)=0,"",VLOOKUP($B1429,Übersichtsblatt!$N$64:$Q$68,2,FALSE)),"")</f>
        <v/>
      </c>
      <c r="D1429">
        <f t="shared" ca="1" si="134"/>
        <v>0</v>
      </c>
      <c r="E1429">
        <v>-13.5</v>
      </c>
      <c r="G1429">
        <f t="shared" ca="1" si="138"/>
        <v>2028</v>
      </c>
      <c r="H1429" s="140">
        <f t="shared" ca="1" si="139"/>
        <v>47082</v>
      </c>
      <c r="I1429" t="str">
        <f ca="1">IFERROR(IF(VLOOKUP($H1429,Übersichtsblatt!$N$14:$Q$24,2,FALSE)=0,"",VLOOKUP(H1429,Übersichtsblatt!$N$14:$Q$24,2,FALSE)),"")</f>
        <v/>
      </c>
      <c r="J1429">
        <f t="shared" ca="1" si="135"/>
        <v>0</v>
      </c>
      <c r="K1429">
        <v>13.5</v>
      </c>
    </row>
    <row r="1430" spans="1:11">
      <c r="A1430">
        <f t="shared" ca="1" si="136"/>
        <v>2028</v>
      </c>
      <c r="B1430" s="140">
        <f t="shared" ca="1" si="137"/>
        <v>47083</v>
      </c>
      <c r="C1430" t="str">
        <f ca="1">IFERROR(IF(VLOOKUP($B1430,Übersichtsblatt!$N$64:$Q$68,2,FALSE)=0,"",VLOOKUP($B1430,Übersichtsblatt!$N$64:$Q$68,2,FALSE)),"")</f>
        <v/>
      </c>
      <c r="D1430">
        <f t="shared" ca="1" si="134"/>
        <v>0</v>
      </c>
      <c r="E1430">
        <v>-13.5</v>
      </c>
      <c r="G1430">
        <f t="shared" ca="1" si="138"/>
        <v>2028</v>
      </c>
      <c r="H1430" s="140">
        <f t="shared" ca="1" si="139"/>
        <v>47083</v>
      </c>
      <c r="I1430" t="str">
        <f ca="1">IFERROR(IF(VLOOKUP($H1430,Übersichtsblatt!$N$14:$Q$24,2,FALSE)=0,"",VLOOKUP(H1430,Übersichtsblatt!$N$14:$Q$24,2,FALSE)),"")</f>
        <v/>
      </c>
      <c r="J1430">
        <f t="shared" ca="1" si="135"/>
        <v>0</v>
      </c>
      <c r="K1430">
        <v>13.5</v>
      </c>
    </row>
    <row r="1431" spans="1:11">
      <c r="A1431">
        <f t="shared" ca="1" si="136"/>
        <v>2028</v>
      </c>
      <c r="B1431" s="140">
        <f t="shared" ca="1" si="137"/>
        <v>47084</v>
      </c>
      <c r="C1431" t="str">
        <f ca="1">IFERROR(IF(VLOOKUP($B1431,Übersichtsblatt!$N$64:$Q$68,2,FALSE)=0,"",VLOOKUP($B1431,Übersichtsblatt!$N$64:$Q$68,2,FALSE)),"")</f>
        <v/>
      </c>
      <c r="D1431">
        <f t="shared" ca="1" si="134"/>
        <v>0</v>
      </c>
      <c r="E1431">
        <v>-13.5</v>
      </c>
      <c r="G1431">
        <f t="shared" ca="1" si="138"/>
        <v>2028</v>
      </c>
      <c r="H1431" s="140">
        <f t="shared" ca="1" si="139"/>
        <v>47084</v>
      </c>
      <c r="I1431" t="str">
        <f ca="1">IFERROR(IF(VLOOKUP($H1431,Übersichtsblatt!$N$14:$Q$24,2,FALSE)=0,"",VLOOKUP(H1431,Übersichtsblatt!$N$14:$Q$24,2,FALSE)),"")</f>
        <v/>
      </c>
      <c r="J1431">
        <f t="shared" ca="1" si="135"/>
        <v>0</v>
      </c>
      <c r="K1431">
        <v>13.5</v>
      </c>
    </row>
    <row r="1432" spans="1:11">
      <c r="A1432">
        <f t="shared" ca="1" si="136"/>
        <v>2028</v>
      </c>
      <c r="B1432" s="140">
        <f t="shared" ca="1" si="137"/>
        <v>47085</v>
      </c>
      <c r="C1432" t="str">
        <f ca="1">IFERROR(IF(VLOOKUP($B1432,Übersichtsblatt!$N$64:$Q$68,2,FALSE)=0,"",VLOOKUP($B1432,Übersichtsblatt!$N$64:$Q$68,2,FALSE)),"")</f>
        <v/>
      </c>
      <c r="D1432">
        <f t="shared" ca="1" si="134"/>
        <v>0</v>
      </c>
      <c r="E1432">
        <v>-13.5</v>
      </c>
      <c r="G1432">
        <f t="shared" ca="1" si="138"/>
        <v>2028</v>
      </c>
      <c r="H1432" s="140">
        <f t="shared" ca="1" si="139"/>
        <v>47085</v>
      </c>
      <c r="I1432" t="str">
        <f ca="1">IFERROR(IF(VLOOKUP($H1432,Übersichtsblatt!$N$14:$Q$24,2,FALSE)=0,"",VLOOKUP(H1432,Übersichtsblatt!$N$14:$Q$24,2,FALSE)),"")</f>
        <v/>
      </c>
      <c r="J1432">
        <f t="shared" ca="1" si="135"/>
        <v>0</v>
      </c>
      <c r="K1432">
        <v>13.5</v>
      </c>
    </row>
    <row r="1433" spans="1:11">
      <c r="A1433">
        <f t="shared" ca="1" si="136"/>
        <v>2028</v>
      </c>
      <c r="B1433" s="140">
        <f t="shared" ca="1" si="137"/>
        <v>47086</v>
      </c>
      <c r="C1433" t="str">
        <f ca="1">IFERROR(IF(VLOOKUP($B1433,Übersichtsblatt!$N$64:$Q$68,2,FALSE)=0,"",VLOOKUP($B1433,Übersichtsblatt!$N$64:$Q$68,2,FALSE)),"")</f>
        <v/>
      </c>
      <c r="D1433">
        <f t="shared" ca="1" si="134"/>
        <v>0</v>
      </c>
      <c r="E1433">
        <v>-13.5</v>
      </c>
      <c r="G1433">
        <f t="shared" ca="1" si="138"/>
        <v>2028</v>
      </c>
      <c r="H1433" s="140">
        <f t="shared" ca="1" si="139"/>
        <v>47086</v>
      </c>
      <c r="I1433" t="str">
        <f ca="1">IFERROR(IF(VLOOKUP($H1433,Übersichtsblatt!$N$14:$Q$24,2,FALSE)=0,"",VLOOKUP(H1433,Übersichtsblatt!$N$14:$Q$24,2,FALSE)),"")</f>
        <v/>
      </c>
      <c r="J1433">
        <f t="shared" ca="1" si="135"/>
        <v>0</v>
      </c>
      <c r="K1433">
        <v>13.5</v>
      </c>
    </row>
    <row r="1434" spans="1:11">
      <c r="A1434">
        <f t="shared" ca="1" si="136"/>
        <v>2028</v>
      </c>
      <c r="B1434" s="140">
        <f t="shared" ca="1" si="137"/>
        <v>47087</v>
      </c>
      <c r="C1434" t="str">
        <f ca="1">IFERROR(IF(VLOOKUP($B1434,Übersichtsblatt!$N$64:$Q$68,2,FALSE)=0,"",VLOOKUP($B1434,Übersichtsblatt!$N$64:$Q$68,2,FALSE)),"")</f>
        <v/>
      </c>
      <c r="D1434">
        <f t="shared" ca="1" si="134"/>
        <v>0</v>
      </c>
      <c r="E1434">
        <v>-10.5</v>
      </c>
      <c r="G1434">
        <f t="shared" ca="1" si="138"/>
        <v>2028</v>
      </c>
      <c r="H1434" s="140">
        <f t="shared" ca="1" si="139"/>
        <v>47087</v>
      </c>
      <c r="I1434" t="str">
        <f ca="1">IFERROR(IF(VLOOKUP($H1434,Übersichtsblatt!$N$14:$Q$24,2,FALSE)=0,"",VLOOKUP(H1434,Übersichtsblatt!$N$14:$Q$24,2,FALSE)),"")</f>
        <v/>
      </c>
      <c r="J1434">
        <f t="shared" ca="1" si="135"/>
        <v>0</v>
      </c>
      <c r="K1434">
        <v>10.5</v>
      </c>
    </row>
    <row r="1435" spans="1:11">
      <c r="A1435">
        <f t="shared" ca="1" si="136"/>
        <v>2028</v>
      </c>
      <c r="B1435" s="140">
        <f t="shared" ca="1" si="137"/>
        <v>47088</v>
      </c>
      <c r="C1435" t="str">
        <f ca="1">IFERROR(IF(VLOOKUP($B1435,Übersichtsblatt!$N$64:$Q$68,2,FALSE)=0,"",VLOOKUP($B1435,Übersichtsblatt!$N$64:$Q$68,2,FALSE)),"")</f>
        <v/>
      </c>
      <c r="D1435">
        <f t="shared" ca="1" si="134"/>
        <v>0</v>
      </c>
      <c r="E1435">
        <v>-10.5</v>
      </c>
      <c r="G1435">
        <f t="shared" ca="1" si="138"/>
        <v>2028</v>
      </c>
      <c r="H1435" s="140">
        <f t="shared" ca="1" si="139"/>
        <v>47088</v>
      </c>
      <c r="I1435" t="str">
        <f ca="1">IFERROR(IF(VLOOKUP($H1435,Übersichtsblatt!$N$14:$Q$24,2,FALSE)=0,"",VLOOKUP(H1435,Übersichtsblatt!$N$14:$Q$24,2,FALSE)),"")</f>
        <v/>
      </c>
      <c r="J1435">
        <f t="shared" ca="1" si="135"/>
        <v>0</v>
      </c>
      <c r="K1435">
        <v>10.5</v>
      </c>
    </row>
    <row r="1436" spans="1:11">
      <c r="A1436">
        <f t="shared" ca="1" si="136"/>
        <v>2028</v>
      </c>
      <c r="B1436" s="140">
        <f t="shared" ca="1" si="137"/>
        <v>47089</v>
      </c>
      <c r="C1436" t="str">
        <f ca="1">IFERROR(IF(VLOOKUP($B1436,Übersichtsblatt!$N$64:$Q$68,2,FALSE)=0,"",VLOOKUP($B1436,Übersichtsblatt!$N$64:$Q$68,2,FALSE)),"")</f>
        <v/>
      </c>
      <c r="D1436">
        <f t="shared" ca="1" si="134"/>
        <v>0</v>
      </c>
      <c r="E1436">
        <v>-10.5</v>
      </c>
      <c r="G1436">
        <f t="shared" ca="1" si="138"/>
        <v>2028</v>
      </c>
      <c r="H1436" s="140">
        <f t="shared" ca="1" si="139"/>
        <v>47089</v>
      </c>
      <c r="I1436" t="str">
        <f ca="1">IFERROR(IF(VLOOKUP($H1436,Übersichtsblatt!$N$14:$Q$24,2,FALSE)=0,"",VLOOKUP(H1436,Übersichtsblatt!$N$14:$Q$24,2,FALSE)),"")</f>
        <v/>
      </c>
      <c r="J1436">
        <f t="shared" ca="1" si="135"/>
        <v>0</v>
      </c>
      <c r="K1436">
        <v>10.5</v>
      </c>
    </row>
    <row r="1437" spans="1:11">
      <c r="A1437">
        <f t="shared" ca="1" si="136"/>
        <v>2028</v>
      </c>
      <c r="B1437" s="140">
        <f t="shared" ca="1" si="137"/>
        <v>47090</v>
      </c>
      <c r="C1437" t="str">
        <f ca="1">IFERROR(IF(VLOOKUP($B1437,Übersichtsblatt!$N$64:$Q$68,2,FALSE)=0,"",VLOOKUP($B1437,Übersichtsblatt!$N$64:$Q$68,2,FALSE)),"")</f>
        <v/>
      </c>
      <c r="D1437">
        <f t="shared" ca="1" si="134"/>
        <v>0</v>
      </c>
      <c r="E1437">
        <v>-10.5</v>
      </c>
      <c r="G1437">
        <f t="shared" ca="1" si="138"/>
        <v>2028</v>
      </c>
      <c r="H1437" s="140">
        <f t="shared" ca="1" si="139"/>
        <v>47090</v>
      </c>
      <c r="I1437" t="str">
        <f ca="1">IFERROR(IF(VLOOKUP($H1437,Übersichtsblatt!$N$14:$Q$24,2,FALSE)=0,"",VLOOKUP(H1437,Übersichtsblatt!$N$14:$Q$24,2,FALSE)),"")</f>
        <v/>
      </c>
      <c r="J1437">
        <f t="shared" ca="1" si="135"/>
        <v>0</v>
      </c>
      <c r="K1437">
        <v>10.5</v>
      </c>
    </row>
    <row r="1438" spans="1:11">
      <c r="A1438">
        <f t="shared" ca="1" si="136"/>
        <v>2028</v>
      </c>
      <c r="B1438" s="140">
        <f t="shared" ca="1" si="137"/>
        <v>47091</v>
      </c>
      <c r="C1438" t="str">
        <f ca="1">IFERROR(IF(VLOOKUP($B1438,Übersichtsblatt!$N$64:$Q$68,2,FALSE)=0,"",VLOOKUP($B1438,Übersichtsblatt!$N$64:$Q$68,2,FALSE)),"")</f>
        <v/>
      </c>
      <c r="D1438">
        <f t="shared" ca="1" si="134"/>
        <v>0</v>
      </c>
      <c r="E1438">
        <v>-10.5</v>
      </c>
      <c r="G1438">
        <f t="shared" ca="1" si="138"/>
        <v>2028</v>
      </c>
      <c r="H1438" s="140">
        <f t="shared" ca="1" si="139"/>
        <v>47091</v>
      </c>
      <c r="I1438" t="str">
        <f ca="1">IFERROR(IF(VLOOKUP($H1438,Übersichtsblatt!$N$14:$Q$24,2,FALSE)=0,"",VLOOKUP(H1438,Übersichtsblatt!$N$14:$Q$24,2,FALSE)),"")</f>
        <v/>
      </c>
      <c r="J1438">
        <f t="shared" ca="1" si="135"/>
        <v>0</v>
      </c>
      <c r="K1438">
        <v>10.5</v>
      </c>
    </row>
    <row r="1439" spans="1:11">
      <c r="A1439">
        <f t="shared" ca="1" si="136"/>
        <v>2028</v>
      </c>
      <c r="B1439" s="140">
        <f t="shared" ca="1" si="137"/>
        <v>47092</v>
      </c>
      <c r="C1439" t="str">
        <f ca="1">IFERROR(IF(VLOOKUP($B1439,Übersichtsblatt!$N$64:$Q$68,2,FALSE)=0,"",VLOOKUP($B1439,Übersichtsblatt!$N$64:$Q$68,2,FALSE)),"")</f>
        <v/>
      </c>
      <c r="D1439">
        <f t="shared" ca="1" si="134"/>
        <v>0</v>
      </c>
      <c r="E1439">
        <v>-10.5</v>
      </c>
      <c r="G1439">
        <f t="shared" ca="1" si="138"/>
        <v>2028</v>
      </c>
      <c r="H1439" s="140">
        <f t="shared" ca="1" si="139"/>
        <v>47092</v>
      </c>
      <c r="I1439" t="str">
        <f ca="1">IFERROR(IF(VLOOKUP($H1439,Übersichtsblatt!$N$14:$Q$24,2,FALSE)=0,"",VLOOKUP(H1439,Übersichtsblatt!$N$14:$Q$24,2,FALSE)),"")</f>
        <v/>
      </c>
      <c r="J1439">
        <f t="shared" ca="1" si="135"/>
        <v>0</v>
      </c>
      <c r="K1439">
        <v>10.5</v>
      </c>
    </row>
    <row r="1440" spans="1:11">
      <c r="A1440">
        <f t="shared" ca="1" si="136"/>
        <v>2028</v>
      </c>
      <c r="B1440" s="140">
        <f t="shared" ca="1" si="137"/>
        <v>47093</v>
      </c>
      <c r="C1440" t="str">
        <f ca="1">IFERROR(IF(VLOOKUP($B1440,Übersichtsblatt!$N$64:$Q$68,2,FALSE)=0,"",VLOOKUP($B1440,Übersichtsblatt!$N$64:$Q$68,2,FALSE)),"")</f>
        <v/>
      </c>
      <c r="D1440">
        <f t="shared" ca="1" si="134"/>
        <v>0</v>
      </c>
      <c r="E1440">
        <v>-10.5</v>
      </c>
      <c r="G1440">
        <f t="shared" ca="1" si="138"/>
        <v>2028</v>
      </c>
      <c r="H1440" s="140">
        <f t="shared" ca="1" si="139"/>
        <v>47093</v>
      </c>
      <c r="I1440" t="str">
        <f ca="1">IFERROR(IF(VLOOKUP($H1440,Übersichtsblatt!$N$14:$Q$24,2,FALSE)=0,"",VLOOKUP(H1440,Übersichtsblatt!$N$14:$Q$24,2,FALSE)),"")</f>
        <v/>
      </c>
      <c r="J1440">
        <f t="shared" ca="1" si="135"/>
        <v>0</v>
      </c>
      <c r="K1440">
        <v>10.5</v>
      </c>
    </row>
    <row r="1441" spans="1:11">
      <c r="A1441">
        <f t="shared" ca="1" si="136"/>
        <v>2028</v>
      </c>
      <c r="B1441" s="140">
        <f t="shared" ca="1" si="137"/>
        <v>47094</v>
      </c>
      <c r="C1441" t="str">
        <f ca="1">IFERROR(IF(VLOOKUP($B1441,Übersichtsblatt!$N$64:$Q$68,2,FALSE)=0,"",VLOOKUP($B1441,Übersichtsblatt!$N$64:$Q$68,2,FALSE)),"")</f>
        <v/>
      </c>
      <c r="D1441">
        <f t="shared" ca="1" si="134"/>
        <v>0</v>
      </c>
      <c r="E1441">
        <v>-10.5</v>
      </c>
      <c r="G1441">
        <f t="shared" ca="1" si="138"/>
        <v>2028</v>
      </c>
      <c r="H1441" s="140">
        <f t="shared" ca="1" si="139"/>
        <v>47094</v>
      </c>
      <c r="I1441" t="str">
        <f ca="1">IFERROR(IF(VLOOKUP($H1441,Übersichtsblatt!$N$14:$Q$24,2,FALSE)=0,"",VLOOKUP(H1441,Übersichtsblatt!$N$14:$Q$24,2,FALSE)),"")</f>
        <v/>
      </c>
      <c r="J1441">
        <f t="shared" ca="1" si="135"/>
        <v>0</v>
      </c>
      <c r="K1441">
        <v>10.5</v>
      </c>
    </row>
    <row r="1442" spans="1:11">
      <c r="A1442">
        <f t="shared" ca="1" si="136"/>
        <v>2028</v>
      </c>
      <c r="B1442" s="140">
        <f t="shared" ca="1" si="137"/>
        <v>47095</v>
      </c>
      <c r="C1442" t="str">
        <f ca="1">IFERROR(IF(VLOOKUP($B1442,Übersichtsblatt!$N$64:$Q$68,2,FALSE)=0,"",VLOOKUP($B1442,Übersichtsblatt!$N$64:$Q$68,2,FALSE)),"")</f>
        <v/>
      </c>
      <c r="D1442">
        <f t="shared" ca="1" si="134"/>
        <v>0</v>
      </c>
      <c r="E1442">
        <v>-10.5</v>
      </c>
      <c r="G1442">
        <f t="shared" ca="1" si="138"/>
        <v>2028</v>
      </c>
      <c r="H1442" s="140">
        <f t="shared" ca="1" si="139"/>
        <v>47095</v>
      </c>
      <c r="I1442" t="str">
        <f ca="1">IFERROR(IF(VLOOKUP($H1442,Übersichtsblatt!$N$14:$Q$24,2,FALSE)=0,"",VLOOKUP(H1442,Übersichtsblatt!$N$14:$Q$24,2,FALSE)),"")</f>
        <v/>
      </c>
      <c r="J1442">
        <f t="shared" ca="1" si="135"/>
        <v>0</v>
      </c>
      <c r="K1442">
        <v>10.5</v>
      </c>
    </row>
    <row r="1443" spans="1:11">
      <c r="A1443">
        <f t="shared" ca="1" si="136"/>
        <v>2028</v>
      </c>
      <c r="B1443" s="140">
        <f t="shared" ca="1" si="137"/>
        <v>47096</v>
      </c>
      <c r="C1443" t="str">
        <f ca="1">IFERROR(IF(VLOOKUP($B1443,Übersichtsblatt!$N$64:$Q$68,2,FALSE)=0,"",VLOOKUP($B1443,Übersichtsblatt!$N$64:$Q$68,2,FALSE)),"")</f>
        <v/>
      </c>
      <c r="D1443">
        <f t="shared" ca="1" si="134"/>
        <v>0</v>
      </c>
      <c r="E1443">
        <v>-10.5</v>
      </c>
      <c r="G1443">
        <f t="shared" ca="1" si="138"/>
        <v>2028</v>
      </c>
      <c r="H1443" s="140">
        <f t="shared" ca="1" si="139"/>
        <v>47096</v>
      </c>
      <c r="I1443" t="str">
        <f ca="1">IFERROR(IF(VLOOKUP($H1443,Übersichtsblatt!$N$14:$Q$24,2,FALSE)=0,"",VLOOKUP(H1443,Übersichtsblatt!$N$14:$Q$24,2,FALSE)),"")</f>
        <v/>
      </c>
      <c r="J1443">
        <f t="shared" ca="1" si="135"/>
        <v>0</v>
      </c>
      <c r="K1443">
        <v>10.5</v>
      </c>
    </row>
    <row r="1444" spans="1:11">
      <c r="A1444">
        <f t="shared" ca="1" si="136"/>
        <v>2028</v>
      </c>
      <c r="B1444" s="140">
        <f t="shared" ca="1" si="137"/>
        <v>47097</v>
      </c>
      <c r="C1444" t="str">
        <f ca="1">IFERROR(IF(VLOOKUP($B1444,Übersichtsblatt!$N$64:$Q$68,2,FALSE)=0,"",VLOOKUP($B1444,Übersichtsblatt!$N$64:$Q$68,2,FALSE)),"")</f>
        <v/>
      </c>
      <c r="D1444">
        <f t="shared" ca="1" si="134"/>
        <v>0</v>
      </c>
      <c r="E1444">
        <v>-10.5</v>
      </c>
      <c r="G1444">
        <f t="shared" ca="1" si="138"/>
        <v>2028</v>
      </c>
      <c r="H1444" s="140">
        <f t="shared" ca="1" si="139"/>
        <v>47097</v>
      </c>
      <c r="I1444" t="str">
        <f ca="1">IFERROR(IF(VLOOKUP($H1444,Übersichtsblatt!$N$14:$Q$24,2,FALSE)=0,"",VLOOKUP(H1444,Übersichtsblatt!$N$14:$Q$24,2,FALSE)),"")</f>
        <v/>
      </c>
      <c r="J1444">
        <f t="shared" ca="1" si="135"/>
        <v>0</v>
      </c>
      <c r="K1444">
        <v>10.5</v>
      </c>
    </row>
    <row r="1445" spans="1:11">
      <c r="A1445">
        <f t="shared" ca="1" si="136"/>
        <v>2028</v>
      </c>
      <c r="B1445" s="140">
        <f t="shared" ca="1" si="137"/>
        <v>47098</v>
      </c>
      <c r="C1445" t="str">
        <f ca="1">IFERROR(IF(VLOOKUP($B1445,Übersichtsblatt!$N$64:$Q$68,2,FALSE)=0,"",VLOOKUP($B1445,Übersichtsblatt!$N$64:$Q$68,2,FALSE)),"")</f>
        <v/>
      </c>
      <c r="D1445">
        <f t="shared" ca="1" si="134"/>
        <v>0</v>
      </c>
      <c r="E1445">
        <v>-10.5</v>
      </c>
      <c r="G1445">
        <f t="shared" ca="1" si="138"/>
        <v>2028</v>
      </c>
      <c r="H1445" s="140">
        <f t="shared" ca="1" si="139"/>
        <v>47098</v>
      </c>
      <c r="I1445" t="str">
        <f ca="1">IFERROR(IF(VLOOKUP($H1445,Übersichtsblatt!$N$14:$Q$24,2,FALSE)=0,"",VLOOKUP(H1445,Übersichtsblatt!$N$14:$Q$24,2,FALSE)),"")</f>
        <v/>
      </c>
      <c r="J1445">
        <f t="shared" ca="1" si="135"/>
        <v>0</v>
      </c>
      <c r="K1445">
        <v>10.5</v>
      </c>
    </row>
    <row r="1446" spans="1:11">
      <c r="A1446">
        <f t="shared" ca="1" si="136"/>
        <v>2028</v>
      </c>
      <c r="B1446" s="140">
        <f t="shared" ca="1" si="137"/>
        <v>47099</v>
      </c>
      <c r="C1446" t="str">
        <f ca="1">IFERROR(IF(VLOOKUP($B1446,Übersichtsblatt!$N$64:$Q$68,2,FALSE)=0,"",VLOOKUP($B1446,Übersichtsblatt!$N$64:$Q$68,2,FALSE)),"")</f>
        <v/>
      </c>
      <c r="D1446">
        <f t="shared" ca="1" si="134"/>
        <v>0</v>
      </c>
      <c r="E1446">
        <v>-10.5</v>
      </c>
      <c r="G1446">
        <f t="shared" ca="1" si="138"/>
        <v>2028</v>
      </c>
      <c r="H1446" s="140">
        <f t="shared" ca="1" si="139"/>
        <v>47099</v>
      </c>
      <c r="I1446" t="str">
        <f ca="1">IFERROR(IF(VLOOKUP($H1446,Übersichtsblatt!$N$14:$Q$24,2,FALSE)=0,"",VLOOKUP(H1446,Übersichtsblatt!$N$14:$Q$24,2,FALSE)),"")</f>
        <v/>
      </c>
      <c r="J1446">
        <f t="shared" ca="1" si="135"/>
        <v>0</v>
      </c>
      <c r="K1446">
        <v>10.5</v>
      </c>
    </row>
    <row r="1447" spans="1:11">
      <c r="A1447">
        <f t="shared" ca="1" si="136"/>
        <v>2028</v>
      </c>
      <c r="B1447" s="140">
        <f t="shared" ca="1" si="137"/>
        <v>47100</v>
      </c>
      <c r="C1447" t="str">
        <f ca="1">IFERROR(IF(VLOOKUP($B1447,Übersichtsblatt!$N$64:$Q$68,2,FALSE)=0,"",VLOOKUP($B1447,Übersichtsblatt!$N$64:$Q$68,2,FALSE)),"")</f>
        <v/>
      </c>
      <c r="D1447">
        <f t="shared" ca="1" si="134"/>
        <v>0</v>
      </c>
      <c r="E1447">
        <v>-10.5</v>
      </c>
      <c r="G1447">
        <f t="shared" ca="1" si="138"/>
        <v>2028</v>
      </c>
      <c r="H1447" s="140">
        <f t="shared" ca="1" si="139"/>
        <v>47100</v>
      </c>
      <c r="I1447" t="str">
        <f ca="1">IFERROR(IF(VLOOKUP($H1447,Übersichtsblatt!$N$14:$Q$24,2,FALSE)=0,"",VLOOKUP(H1447,Übersichtsblatt!$N$14:$Q$24,2,FALSE)),"")</f>
        <v/>
      </c>
      <c r="J1447">
        <f t="shared" ca="1" si="135"/>
        <v>0</v>
      </c>
      <c r="K1447">
        <v>10.5</v>
      </c>
    </row>
    <row r="1448" spans="1:11">
      <c r="A1448">
        <f t="shared" ca="1" si="136"/>
        <v>2028</v>
      </c>
      <c r="B1448" s="140">
        <f t="shared" ca="1" si="137"/>
        <v>47101</v>
      </c>
      <c r="C1448" t="str">
        <f ca="1">IFERROR(IF(VLOOKUP($B1448,Übersichtsblatt!$N$64:$Q$68,2,FALSE)=0,"",VLOOKUP($B1448,Übersichtsblatt!$N$64:$Q$68,2,FALSE)),"")</f>
        <v/>
      </c>
      <c r="D1448">
        <f t="shared" ca="1" si="134"/>
        <v>0</v>
      </c>
      <c r="E1448">
        <v>-10.5</v>
      </c>
      <c r="G1448">
        <f t="shared" ca="1" si="138"/>
        <v>2028</v>
      </c>
      <c r="H1448" s="140">
        <f t="shared" ca="1" si="139"/>
        <v>47101</v>
      </c>
      <c r="I1448" t="str">
        <f ca="1">IFERROR(IF(VLOOKUP($H1448,Übersichtsblatt!$N$14:$Q$24,2,FALSE)=0,"",VLOOKUP(H1448,Übersichtsblatt!$N$14:$Q$24,2,FALSE)),"")</f>
        <v/>
      </c>
      <c r="J1448">
        <f t="shared" ca="1" si="135"/>
        <v>0</v>
      </c>
      <c r="K1448">
        <v>10.5</v>
      </c>
    </row>
    <row r="1449" spans="1:11">
      <c r="A1449">
        <f t="shared" ca="1" si="136"/>
        <v>2028</v>
      </c>
      <c r="B1449" s="140">
        <f t="shared" ca="1" si="137"/>
        <v>47102</v>
      </c>
      <c r="C1449" t="str">
        <f ca="1">IFERROR(IF(VLOOKUP($B1449,Übersichtsblatt!$N$64:$Q$68,2,FALSE)=0,"",VLOOKUP($B1449,Übersichtsblatt!$N$64:$Q$68,2,FALSE)),"")</f>
        <v/>
      </c>
      <c r="D1449">
        <f t="shared" ca="1" si="134"/>
        <v>0</v>
      </c>
      <c r="E1449">
        <v>-10.5</v>
      </c>
      <c r="G1449">
        <f t="shared" ca="1" si="138"/>
        <v>2028</v>
      </c>
      <c r="H1449" s="140">
        <f t="shared" ca="1" si="139"/>
        <v>47102</v>
      </c>
      <c r="I1449" t="str">
        <f ca="1">IFERROR(IF(VLOOKUP($H1449,Übersichtsblatt!$N$14:$Q$24,2,FALSE)=0,"",VLOOKUP(H1449,Übersichtsblatt!$N$14:$Q$24,2,FALSE)),"")</f>
        <v/>
      </c>
      <c r="J1449">
        <f t="shared" ca="1" si="135"/>
        <v>0</v>
      </c>
      <c r="K1449">
        <v>10.5</v>
      </c>
    </row>
    <row r="1450" spans="1:11">
      <c r="A1450">
        <f t="shared" ca="1" si="136"/>
        <v>2028</v>
      </c>
      <c r="B1450" s="140">
        <f t="shared" ca="1" si="137"/>
        <v>47103</v>
      </c>
      <c r="C1450" t="str">
        <f ca="1">IFERROR(IF(VLOOKUP($B1450,Übersichtsblatt!$N$64:$Q$68,2,FALSE)=0,"",VLOOKUP($B1450,Übersichtsblatt!$N$64:$Q$68,2,FALSE)),"")</f>
        <v/>
      </c>
      <c r="D1450">
        <f t="shared" ca="1" si="134"/>
        <v>0</v>
      </c>
      <c r="E1450">
        <v>-10.5</v>
      </c>
      <c r="G1450">
        <f t="shared" ca="1" si="138"/>
        <v>2028</v>
      </c>
      <c r="H1450" s="140">
        <f t="shared" ca="1" si="139"/>
        <v>47103</v>
      </c>
      <c r="I1450" t="str">
        <f ca="1">IFERROR(IF(VLOOKUP($H1450,Übersichtsblatt!$N$14:$Q$24,2,FALSE)=0,"",VLOOKUP(H1450,Übersichtsblatt!$N$14:$Q$24,2,FALSE)),"")</f>
        <v/>
      </c>
      <c r="J1450">
        <f t="shared" ca="1" si="135"/>
        <v>0</v>
      </c>
      <c r="K1450">
        <v>10.5</v>
      </c>
    </row>
    <row r="1451" spans="1:11">
      <c r="A1451">
        <f t="shared" ca="1" si="136"/>
        <v>2028</v>
      </c>
      <c r="B1451" s="140">
        <f t="shared" ca="1" si="137"/>
        <v>47104</v>
      </c>
      <c r="C1451" t="str">
        <f ca="1">IFERROR(IF(VLOOKUP($B1451,Übersichtsblatt!$N$64:$Q$68,2,FALSE)=0,"",VLOOKUP($B1451,Übersichtsblatt!$N$64:$Q$68,2,FALSE)),"")</f>
        <v/>
      </c>
      <c r="D1451">
        <f t="shared" ca="1" si="134"/>
        <v>0</v>
      </c>
      <c r="E1451">
        <v>-10.5</v>
      </c>
      <c r="G1451">
        <f t="shared" ca="1" si="138"/>
        <v>2028</v>
      </c>
      <c r="H1451" s="140">
        <f t="shared" ca="1" si="139"/>
        <v>47104</v>
      </c>
      <c r="I1451" t="str">
        <f ca="1">IFERROR(IF(VLOOKUP($H1451,Übersichtsblatt!$N$14:$Q$24,2,FALSE)=0,"",VLOOKUP(H1451,Übersichtsblatt!$N$14:$Q$24,2,FALSE)),"")</f>
        <v/>
      </c>
      <c r="J1451">
        <f t="shared" ca="1" si="135"/>
        <v>0</v>
      </c>
      <c r="K1451">
        <v>10.5</v>
      </c>
    </row>
    <row r="1452" spans="1:11">
      <c r="A1452">
        <f t="shared" ca="1" si="136"/>
        <v>2028</v>
      </c>
      <c r="B1452" s="140">
        <f t="shared" ca="1" si="137"/>
        <v>47105</v>
      </c>
      <c r="C1452" t="str">
        <f ca="1">IFERROR(IF(VLOOKUP($B1452,Übersichtsblatt!$N$64:$Q$68,2,FALSE)=0,"",VLOOKUP($B1452,Übersichtsblatt!$N$64:$Q$68,2,FALSE)),"")</f>
        <v/>
      </c>
      <c r="D1452">
        <f t="shared" ca="1" si="134"/>
        <v>0</v>
      </c>
      <c r="E1452">
        <v>-10.5</v>
      </c>
      <c r="G1452">
        <f t="shared" ca="1" si="138"/>
        <v>2028</v>
      </c>
      <c r="H1452" s="140">
        <f t="shared" ca="1" si="139"/>
        <v>47105</v>
      </c>
      <c r="I1452" t="str">
        <f ca="1">IFERROR(IF(VLOOKUP($H1452,Übersichtsblatt!$N$14:$Q$24,2,FALSE)=0,"",VLOOKUP(H1452,Übersichtsblatt!$N$14:$Q$24,2,FALSE)),"")</f>
        <v/>
      </c>
      <c r="J1452">
        <f t="shared" ca="1" si="135"/>
        <v>0</v>
      </c>
      <c r="K1452">
        <v>10.5</v>
      </c>
    </row>
    <row r="1453" spans="1:11">
      <c r="A1453">
        <f t="shared" ca="1" si="136"/>
        <v>2028</v>
      </c>
      <c r="B1453" s="140">
        <f t="shared" ca="1" si="137"/>
        <v>47106</v>
      </c>
      <c r="C1453" t="str">
        <f ca="1">IFERROR(IF(VLOOKUP($B1453,Übersichtsblatt!$N$64:$Q$68,2,FALSE)=0,"",VLOOKUP($B1453,Übersichtsblatt!$N$64:$Q$68,2,FALSE)),"")</f>
        <v/>
      </c>
      <c r="D1453">
        <f t="shared" ca="1" si="134"/>
        <v>0</v>
      </c>
      <c r="E1453">
        <v>-10.5</v>
      </c>
      <c r="G1453">
        <f t="shared" ca="1" si="138"/>
        <v>2028</v>
      </c>
      <c r="H1453" s="140">
        <f t="shared" ca="1" si="139"/>
        <v>47106</v>
      </c>
      <c r="I1453" t="str">
        <f ca="1">IFERROR(IF(VLOOKUP($H1453,Übersichtsblatt!$N$14:$Q$24,2,FALSE)=0,"",VLOOKUP(H1453,Übersichtsblatt!$N$14:$Q$24,2,FALSE)),"")</f>
        <v/>
      </c>
      <c r="J1453">
        <f t="shared" ca="1" si="135"/>
        <v>0</v>
      </c>
      <c r="K1453">
        <v>10.5</v>
      </c>
    </row>
    <row r="1454" spans="1:11">
      <c r="A1454">
        <f t="shared" ca="1" si="136"/>
        <v>2028</v>
      </c>
      <c r="B1454" s="140">
        <f t="shared" ca="1" si="137"/>
        <v>47107</v>
      </c>
      <c r="C1454" t="str">
        <f ca="1">IFERROR(IF(VLOOKUP($B1454,Übersichtsblatt!$N$64:$Q$68,2,FALSE)=0,"",VLOOKUP($B1454,Übersichtsblatt!$N$64:$Q$68,2,FALSE)),"")</f>
        <v/>
      </c>
      <c r="D1454">
        <f t="shared" ca="1" si="134"/>
        <v>0</v>
      </c>
      <c r="E1454">
        <v>-10.5</v>
      </c>
      <c r="G1454">
        <f t="shared" ca="1" si="138"/>
        <v>2028</v>
      </c>
      <c r="H1454" s="140">
        <f t="shared" ca="1" si="139"/>
        <v>47107</v>
      </c>
      <c r="I1454" t="str">
        <f ca="1">IFERROR(IF(VLOOKUP($H1454,Übersichtsblatt!$N$14:$Q$24,2,FALSE)=0,"",VLOOKUP(H1454,Übersichtsblatt!$N$14:$Q$24,2,FALSE)),"")</f>
        <v/>
      </c>
      <c r="J1454">
        <f t="shared" ca="1" si="135"/>
        <v>0</v>
      </c>
      <c r="K1454">
        <v>10.5</v>
      </c>
    </row>
    <row r="1455" spans="1:11">
      <c r="A1455">
        <f t="shared" ca="1" si="136"/>
        <v>2028</v>
      </c>
      <c r="B1455" s="140">
        <f t="shared" ca="1" si="137"/>
        <v>47108</v>
      </c>
      <c r="C1455" t="str">
        <f ca="1">IFERROR(IF(VLOOKUP($B1455,Übersichtsblatt!$N$64:$Q$68,2,FALSE)=0,"",VLOOKUP($B1455,Übersichtsblatt!$N$64:$Q$68,2,FALSE)),"")</f>
        <v/>
      </c>
      <c r="D1455">
        <f t="shared" ca="1" si="134"/>
        <v>0</v>
      </c>
      <c r="E1455">
        <v>-10.5</v>
      </c>
      <c r="G1455">
        <f t="shared" ca="1" si="138"/>
        <v>2028</v>
      </c>
      <c r="H1455" s="140">
        <f t="shared" ca="1" si="139"/>
        <v>47108</v>
      </c>
      <c r="I1455" t="str">
        <f ca="1">IFERROR(IF(VLOOKUP($H1455,Übersichtsblatt!$N$14:$Q$24,2,FALSE)=0,"",VLOOKUP(H1455,Übersichtsblatt!$N$14:$Q$24,2,FALSE)),"")</f>
        <v/>
      </c>
      <c r="J1455">
        <f t="shared" ca="1" si="135"/>
        <v>0</v>
      </c>
      <c r="K1455">
        <v>10.5</v>
      </c>
    </row>
    <row r="1456" spans="1:11">
      <c r="A1456">
        <f t="shared" ca="1" si="136"/>
        <v>2028</v>
      </c>
      <c r="B1456" s="140">
        <f t="shared" ca="1" si="137"/>
        <v>47109</v>
      </c>
      <c r="C1456" t="str">
        <f ca="1">IFERROR(IF(VLOOKUP($B1456,Übersichtsblatt!$N$64:$Q$68,2,FALSE)=0,"",VLOOKUP($B1456,Übersichtsblatt!$N$64:$Q$68,2,FALSE)),"")</f>
        <v/>
      </c>
      <c r="D1456">
        <f t="shared" ca="1" si="134"/>
        <v>0</v>
      </c>
      <c r="E1456">
        <v>-10.5</v>
      </c>
      <c r="G1456">
        <f t="shared" ca="1" si="138"/>
        <v>2028</v>
      </c>
      <c r="H1456" s="140">
        <f t="shared" ca="1" si="139"/>
        <v>47109</v>
      </c>
      <c r="I1456" t="str">
        <f ca="1">IFERROR(IF(VLOOKUP($H1456,Übersichtsblatt!$N$14:$Q$24,2,FALSE)=0,"",VLOOKUP(H1456,Übersichtsblatt!$N$14:$Q$24,2,FALSE)),"")</f>
        <v/>
      </c>
      <c r="J1456">
        <f t="shared" ca="1" si="135"/>
        <v>0</v>
      </c>
      <c r="K1456">
        <v>10.5</v>
      </c>
    </row>
    <row r="1457" spans="1:11">
      <c r="A1457">
        <f t="shared" ca="1" si="136"/>
        <v>2028</v>
      </c>
      <c r="B1457" s="140">
        <f t="shared" ca="1" si="137"/>
        <v>47110</v>
      </c>
      <c r="C1457" t="str">
        <f ca="1">IFERROR(IF(VLOOKUP($B1457,Übersichtsblatt!$N$64:$Q$68,2,FALSE)=0,"",VLOOKUP($B1457,Übersichtsblatt!$N$64:$Q$68,2,FALSE)),"")</f>
        <v/>
      </c>
      <c r="D1457">
        <f t="shared" ca="1" si="134"/>
        <v>0</v>
      </c>
      <c r="E1457">
        <v>-10.5</v>
      </c>
      <c r="G1457">
        <f t="shared" ca="1" si="138"/>
        <v>2028</v>
      </c>
      <c r="H1457" s="140">
        <f t="shared" ca="1" si="139"/>
        <v>47110</v>
      </c>
      <c r="I1457" t="str">
        <f ca="1">IFERROR(IF(VLOOKUP($H1457,Übersichtsblatt!$N$14:$Q$24,2,FALSE)=0,"",VLOOKUP(H1457,Übersichtsblatt!$N$14:$Q$24,2,FALSE)),"")</f>
        <v/>
      </c>
      <c r="J1457">
        <f t="shared" ca="1" si="135"/>
        <v>0</v>
      </c>
      <c r="K1457">
        <v>10.5</v>
      </c>
    </row>
    <row r="1458" spans="1:11">
      <c r="A1458">
        <f t="shared" ca="1" si="136"/>
        <v>2028</v>
      </c>
      <c r="B1458" s="140">
        <f t="shared" ca="1" si="137"/>
        <v>47111</v>
      </c>
      <c r="C1458" t="str">
        <f ca="1">IFERROR(IF(VLOOKUP($B1458,Übersichtsblatt!$N$64:$Q$68,2,FALSE)=0,"",VLOOKUP($B1458,Übersichtsblatt!$N$64:$Q$68,2,FALSE)),"")</f>
        <v/>
      </c>
      <c r="D1458">
        <f t="shared" ca="1" si="134"/>
        <v>0</v>
      </c>
      <c r="E1458">
        <v>-10.5</v>
      </c>
      <c r="G1458">
        <f t="shared" ca="1" si="138"/>
        <v>2028</v>
      </c>
      <c r="H1458" s="140">
        <f t="shared" ca="1" si="139"/>
        <v>47111</v>
      </c>
      <c r="I1458" t="str">
        <f ca="1">IFERROR(IF(VLOOKUP($H1458,Übersichtsblatt!$N$14:$Q$24,2,FALSE)=0,"",VLOOKUP(H1458,Übersichtsblatt!$N$14:$Q$24,2,FALSE)),"")</f>
        <v/>
      </c>
      <c r="J1458">
        <f t="shared" ca="1" si="135"/>
        <v>0</v>
      </c>
      <c r="K1458">
        <v>10.5</v>
      </c>
    </row>
    <row r="1459" spans="1:11">
      <c r="A1459">
        <f t="shared" ca="1" si="136"/>
        <v>2028</v>
      </c>
      <c r="B1459" s="140">
        <f t="shared" ca="1" si="137"/>
        <v>47112</v>
      </c>
      <c r="C1459" t="str">
        <f ca="1">IFERROR(IF(VLOOKUP($B1459,Übersichtsblatt!$N$64:$Q$68,2,FALSE)=0,"",VLOOKUP($B1459,Übersichtsblatt!$N$64:$Q$68,2,FALSE)),"")</f>
        <v/>
      </c>
      <c r="D1459">
        <f t="shared" ca="1" si="134"/>
        <v>0</v>
      </c>
      <c r="E1459">
        <v>-10.5</v>
      </c>
      <c r="G1459">
        <f t="shared" ca="1" si="138"/>
        <v>2028</v>
      </c>
      <c r="H1459" s="140">
        <f t="shared" ca="1" si="139"/>
        <v>47112</v>
      </c>
      <c r="I1459" t="str">
        <f ca="1">IFERROR(IF(VLOOKUP($H1459,Übersichtsblatt!$N$14:$Q$24,2,FALSE)=0,"",VLOOKUP(H1459,Übersichtsblatt!$N$14:$Q$24,2,FALSE)),"")</f>
        <v/>
      </c>
      <c r="J1459">
        <f t="shared" ca="1" si="135"/>
        <v>0</v>
      </c>
      <c r="K1459">
        <v>10.5</v>
      </c>
    </row>
    <row r="1460" spans="1:11">
      <c r="A1460">
        <f t="shared" ca="1" si="136"/>
        <v>2028</v>
      </c>
      <c r="B1460" s="140">
        <f t="shared" ca="1" si="137"/>
        <v>47113</v>
      </c>
      <c r="C1460" t="str">
        <f ca="1">IFERROR(IF(VLOOKUP($B1460,Übersichtsblatt!$N$64:$Q$68,2,FALSE)=0,"",VLOOKUP($B1460,Übersichtsblatt!$N$64:$Q$68,2,FALSE)),"")</f>
        <v/>
      </c>
      <c r="D1460">
        <f t="shared" ca="1" si="134"/>
        <v>0</v>
      </c>
      <c r="E1460">
        <v>-10.5</v>
      </c>
      <c r="G1460">
        <f t="shared" ca="1" si="138"/>
        <v>2028</v>
      </c>
      <c r="H1460" s="140">
        <f t="shared" ca="1" si="139"/>
        <v>47113</v>
      </c>
      <c r="I1460" t="str">
        <f ca="1">IFERROR(IF(VLOOKUP($H1460,Übersichtsblatt!$N$14:$Q$24,2,FALSE)=0,"",VLOOKUP(H1460,Übersichtsblatt!$N$14:$Q$24,2,FALSE)),"")</f>
        <v/>
      </c>
      <c r="J1460">
        <f t="shared" ca="1" si="135"/>
        <v>0</v>
      </c>
      <c r="K1460">
        <v>10.5</v>
      </c>
    </row>
    <row r="1461" spans="1:11">
      <c r="A1461">
        <f t="shared" ca="1" si="136"/>
        <v>2028</v>
      </c>
      <c r="B1461" s="140">
        <f t="shared" ca="1" si="137"/>
        <v>47114</v>
      </c>
      <c r="C1461" t="str">
        <f ca="1">IFERROR(IF(VLOOKUP($B1461,Übersichtsblatt!$N$64:$Q$68,2,FALSE)=0,"",VLOOKUP($B1461,Übersichtsblatt!$N$64:$Q$68,2,FALSE)),"")</f>
        <v/>
      </c>
      <c r="D1461">
        <f t="shared" ca="1" si="134"/>
        <v>0</v>
      </c>
      <c r="E1461">
        <v>-10.5</v>
      </c>
      <c r="G1461">
        <f t="shared" ca="1" si="138"/>
        <v>2028</v>
      </c>
      <c r="H1461" s="140">
        <f t="shared" ca="1" si="139"/>
        <v>47114</v>
      </c>
      <c r="I1461" t="str">
        <f ca="1">IFERROR(IF(VLOOKUP($H1461,Übersichtsblatt!$N$14:$Q$24,2,FALSE)=0,"",VLOOKUP(H1461,Übersichtsblatt!$N$14:$Q$24,2,FALSE)),"")</f>
        <v/>
      </c>
      <c r="J1461">
        <f t="shared" ca="1" si="135"/>
        <v>0</v>
      </c>
      <c r="K1461">
        <v>10.5</v>
      </c>
    </row>
    <row r="1462" spans="1:11">
      <c r="A1462">
        <f t="shared" ca="1" si="136"/>
        <v>2028</v>
      </c>
      <c r="B1462" s="140">
        <f t="shared" ca="1" si="137"/>
        <v>47115</v>
      </c>
      <c r="C1462" t="str">
        <f ca="1">IFERROR(IF(VLOOKUP($B1462,Übersichtsblatt!$N$64:$Q$68,2,FALSE)=0,"",VLOOKUP($B1462,Übersichtsblatt!$N$64:$Q$68,2,FALSE)),"")</f>
        <v/>
      </c>
      <c r="D1462">
        <f t="shared" ca="1" si="134"/>
        <v>0</v>
      </c>
      <c r="E1462">
        <v>-10.5</v>
      </c>
      <c r="G1462">
        <f t="shared" ca="1" si="138"/>
        <v>2028</v>
      </c>
      <c r="H1462" s="140">
        <f t="shared" ca="1" si="139"/>
        <v>47115</v>
      </c>
      <c r="I1462" t="str">
        <f ca="1">IFERROR(IF(VLOOKUP($H1462,Übersichtsblatt!$N$14:$Q$24,2,FALSE)=0,"",VLOOKUP(H1462,Übersichtsblatt!$N$14:$Q$24,2,FALSE)),"")</f>
        <v/>
      </c>
      <c r="J1462">
        <f t="shared" ca="1" si="135"/>
        <v>0</v>
      </c>
      <c r="K1462">
        <v>10.5</v>
      </c>
    </row>
    <row r="1463" spans="1:11">
      <c r="A1463">
        <f t="shared" ca="1" si="136"/>
        <v>2028</v>
      </c>
      <c r="B1463" s="140">
        <f t="shared" ca="1" si="137"/>
        <v>47116</v>
      </c>
      <c r="C1463" t="str">
        <f ca="1">IFERROR(IF(VLOOKUP($B1463,Übersichtsblatt!$N$64:$Q$68,2,FALSE)=0,"",VLOOKUP($B1463,Übersichtsblatt!$N$64:$Q$68,2,FALSE)),"")</f>
        <v/>
      </c>
      <c r="D1463">
        <f t="shared" ca="1" si="134"/>
        <v>0</v>
      </c>
      <c r="E1463">
        <v>-10.5</v>
      </c>
      <c r="G1463">
        <f t="shared" ca="1" si="138"/>
        <v>2028</v>
      </c>
      <c r="H1463" s="140">
        <f t="shared" ca="1" si="139"/>
        <v>47116</v>
      </c>
      <c r="I1463" t="str">
        <f ca="1">IFERROR(IF(VLOOKUP($H1463,Übersichtsblatt!$N$14:$Q$24,2,FALSE)=0,"",VLOOKUP(H1463,Übersichtsblatt!$N$14:$Q$24,2,FALSE)),"")</f>
        <v/>
      </c>
      <c r="J1463">
        <f t="shared" ca="1" si="135"/>
        <v>0</v>
      </c>
      <c r="K1463">
        <v>10.5</v>
      </c>
    </row>
    <row r="1464" spans="1:11">
      <c r="A1464">
        <f t="shared" ca="1" si="136"/>
        <v>2028</v>
      </c>
      <c r="B1464" s="140">
        <f t="shared" ca="1" si="137"/>
        <v>47117</v>
      </c>
      <c r="C1464" t="str">
        <f ca="1">IFERROR(IF(VLOOKUP($B1464,Übersichtsblatt!$N$64:$Q$68,2,FALSE)=0,"",VLOOKUP($B1464,Übersichtsblatt!$N$64:$Q$68,2,FALSE)),"")</f>
        <v/>
      </c>
      <c r="D1464">
        <f t="shared" ca="1" si="134"/>
        <v>0</v>
      </c>
      <c r="E1464">
        <v>-10.5</v>
      </c>
      <c r="G1464">
        <f t="shared" ca="1" si="138"/>
        <v>2028</v>
      </c>
      <c r="H1464" s="140">
        <f t="shared" ca="1" si="139"/>
        <v>47117</v>
      </c>
      <c r="I1464" t="str">
        <f ca="1">IFERROR(IF(VLOOKUP($H1464,Übersichtsblatt!$N$14:$Q$24,2,FALSE)=0,"",VLOOKUP(H1464,Übersichtsblatt!$N$14:$Q$24,2,FALSE)),"")</f>
        <v/>
      </c>
      <c r="J1464">
        <f t="shared" ca="1" si="135"/>
        <v>0</v>
      </c>
      <c r="K1464">
        <v>10.5</v>
      </c>
    </row>
    <row r="1465" spans="1:11">
      <c r="A1465">
        <f t="shared" ca="1" si="136"/>
        <v>2028</v>
      </c>
      <c r="B1465" s="140">
        <f t="shared" ca="1" si="137"/>
        <v>47118</v>
      </c>
      <c r="C1465" t="str">
        <f ca="1">IFERROR(IF(VLOOKUP($B1465,Übersichtsblatt!$N$64:$Q$68,2,FALSE)=0,"",VLOOKUP($B1465,Übersichtsblatt!$N$64:$Q$68,2,FALSE)),"")</f>
        <v/>
      </c>
      <c r="D1465">
        <f t="shared" ca="1" si="134"/>
        <v>0</v>
      </c>
      <c r="E1465">
        <v>-10.5</v>
      </c>
      <c r="G1465">
        <f t="shared" ca="1" si="138"/>
        <v>2028</v>
      </c>
      <c r="H1465" s="140">
        <f t="shared" ca="1" si="139"/>
        <v>47118</v>
      </c>
      <c r="I1465" t="str">
        <f ca="1">IFERROR(IF(VLOOKUP($H1465,Übersichtsblatt!$N$14:$Q$24,2,FALSE)=0,"",VLOOKUP(H1465,Übersichtsblatt!$N$14:$Q$24,2,FALSE)),"")</f>
        <v/>
      </c>
      <c r="J1465">
        <f t="shared" ca="1" si="135"/>
        <v>0</v>
      </c>
      <c r="K1465">
        <v>3.5</v>
      </c>
    </row>
    <row r="1466" spans="1:11">
      <c r="A1466">
        <f t="shared" ca="1" si="136"/>
        <v>2029</v>
      </c>
      <c r="B1466" s="140">
        <f t="shared" ca="1" si="137"/>
        <v>47119</v>
      </c>
      <c r="C1466" t="str">
        <f ca="1">IFERROR(IF(VLOOKUP($B1466,Übersichtsblatt!$N$64:$Q$68,2,FALSE)=0,"",VLOOKUP($B1466,Übersichtsblatt!$N$64:$Q$68,2,FALSE)),"")</f>
        <v/>
      </c>
      <c r="D1466">
        <f t="shared" ca="1" si="134"/>
        <v>0</v>
      </c>
      <c r="E1466">
        <v>-3.5</v>
      </c>
      <c r="G1466">
        <f t="shared" ca="1" si="138"/>
        <v>2029</v>
      </c>
      <c r="H1466" s="140">
        <f t="shared" ca="1" si="139"/>
        <v>47119</v>
      </c>
      <c r="I1466" t="str">
        <f ca="1">IFERROR(IF(VLOOKUP($H1466,Übersichtsblatt!$N$14:$Q$24,2,FALSE)=0,"",VLOOKUP(H1466,Übersichtsblatt!$N$14:$Q$24,2,FALSE)),"")</f>
        <v/>
      </c>
      <c r="J1466">
        <f t="shared" ca="1" si="135"/>
        <v>0</v>
      </c>
      <c r="K1466">
        <v>3.5</v>
      </c>
    </row>
    <row r="1467" spans="1:11">
      <c r="A1467">
        <f t="shared" ca="1" si="136"/>
        <v>2029</v>
      </c>
      <c r="B1467" s="140">
        <f t="shared" ca="1" si="137"/>
        <v>47120</v>
      </c>
      <c r="C1467" t="str">
        <f ca="1">IFERROR(IF(VLOOKUP($B1467,Übersichtsblatt!$N$64:$Q$68,2,FALSE)=0,"",VLOOKUP($B1467,Übersichtsblatt!$N$64:$Q$68,2,FALSE)),"")</f>
        <v/>
      </c>
      <c r="D1467">
        <f t="shared" ca="1" si="134"/>
        <v>0</v>
      </c>
      <c r="E1467">
        <v>-3.5</v>
      </c>
      <c r="G1467">
        <f t="shared" ca="1" si="138"/>
        <v>2029</v>
      </c>
      <c r="H1467" s="140">
        <f t="shared" ca="1" si="139"/>
        <v>47120</v>
      </c>
      <c r="I1467" t="str">
        <f ca="1">IFERROR(IF(VLOOKUP($H1467,Übersichtsblatt!$N$14:$Q$24,2,FALSE)=0,"",VLOOKUP(H1467,Übersichtsblatt!$N$14:$Q$24,2,FALSE)),"")</f>
        <v/>
      </c>
      <c r="J1467">
        <f t="shared" ca="1" si="135"/>
        <v>0</v>
      </c>
      <c r="K1467">
        <v>3.5</v>
      </c>
    </row>
    <row r="1468" spans="1:11">
      <c r="A1468">
        <f t="shared" ca="1" si="136"/>
        <v>2029</v>
      </c>
      <c r="B1468" s="140">
        <f t="shared" ca="1" si="137"/>
        <v>47121</v>
      </c>
      <c r="C1468" t="str">
        <f ca="1">IFERROR(IF(VLOOKUP($B1468,Übersichtsblatt!$N$64:$Q$68,2,FALSE)=0,"",VLOOKUP($B1468,Übersichtsblatt!$N$64:$Q$68,2,FALSE)),"")</f>
        <v/>
      </c>
      <c r="D1468">
        <f t="shared" ca="1" si="134"/>
        <v>0</v>
      </c>
      <c r="E1468">
        <v>-3.5</v>
      </c>
      <c r="G1468">
        <f t="shared" ca="1" si="138"/>
        <v>2029</v>
      </c>
      <c r="H1468" s="140">
        <f t="shared" ca="1" si="139"/>
        <v>47121</v>
      </c>
      <c r="I1468" t="str">
        <f ca="1">IFERROR(IF(VLOOKUP($H1468,Übersichtsblatt!$N$14:$Q$24,2,FALSE)=0,"",VLOOKUP(H1468,Übersichtsblatt!$N$14:$Q$24,2,FALSE)),"")</f>
        <v/>
      </c>
      <c r="J1468">
        <f t="shared" ca="1" si="135"/>
        <v>0</v>
      </c>
      <c r="K1468">
        <v>3.5</v>
      </c>
    </row>
  </sheetData>
  <sheetProtection sheet="1" selectLockedCells="1"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43150-E359-4CD1-9498-3AB9C9E5172C}">
  <sheetPr codeName="Tabelle7">
    <tabColor theme="0" tint="-0.499984740745262"/>
    <pageSetUpPr fitToPage="1"/>
  </sheetPr>
  <dimension ref="B2:O49"/>
  <sheetViews>
    <sheetView showGridLines="0" tabSelected="1" workbookViewId="0">
      <selection activeCell="Q16" sqref="Q16"/>
    </sheetView>
  </sheetViews>
  <sheetFormatPr defaultColWidth="11.42578125" defaultRowHeight="15"/>
  <sheetData>
    <row r="2" spans="2:15" ht="18.75">
      <c r="B2" s="266" t="s">
        <v>64</v>
      </c>
      <c r="C2" s="266"/>
      <c r="D2" s="266"/>
      <c r="E2" s="266"/>
      <c r="F2" s="149"/>
      <c r="G2" s="149"/>
      <c r="H2" s="267" t="s">
        <v>65</v>
      </c>
      <c r="I2" s="267"/>
      <c r="J2" s="267"/>
      <c r="K2" s="267"/>
      <c r="N2" s="149"/>
      <c r="O2" s="149"/>
    </row>
    <row r="19" spans="2:14">
      <c r="H19" s="182" t="s">
        <v>66</v>
      </c>
    </row>
    <row r="21" spans="2:14" ht="18.75">
      <c r="B21" s="267" t="s">
        <v>67</v>
      </c>
      <c r="C21" s="267"/>
      <c r="D21" s="267"/>
      <c r="E21" s="267"/>
      <c r="H21" s="267"/>
      <c r="I21" s="267"/>
      <c r="J21" s="267"/>
      <c r="K21" s="267"/>
    </row>
    <row r="29" spans="2:14" ht="18.75">
      <c r="B29" s="149"/>
      <c r="C29" s="149"/>
      <c r="D29" s="149"/>
      <c r="E29" s="149"/>
      <c r="F29" s="149"/>
      <c r="G29" s="149"/>
      <c r="I29" s="149"/>
      <c r="J29" s="149"/>
      <c r="K29" s="149"/>
      <c r="L29" s="149"/>
      <c r="M29" s="157"/>
      <c r="N29" s="149"/>
    </row>
    <row r="30" spans="2:14">
      <c r="M30" s="158"/>
    </row>
    <row r="49" spans="14:14">
      <c r="N49" s="128"/>
    </row>
  </sheetData>
  <sheetProtection selectLockedCells="1"/>
  <customSheetViews>
    <customSheetView guid="{21DC69AA-674C-4401-A7DF-FA0844BD5FD1}" showPageBreaks="1" fitToPage="1">
      <selection activeCell="O9" sqref="O9"/>
      <pageMargins left="0" right="0" top="0" bottom="0" header="0" footer="0"/>
      <pageSetup paperSize="9" scale="97" orientation="landscape" verticalDpi="0" r:id="rId1"/>
    </customSheetView>
  </customSheetViews>
  <mergeCells count="4">
    <mergeCell ref="B2:E2"/>
    <mergeCell ref="B21:E21"/>
    <mergeCell ref="H21:K21"/>
    <mergeCell ref="H2:K2"/>
  </mergeCells>
  <hyperlinks>
    <hyperlink ref="H19" r:id="rId2" xr:uid="{5C2F1C1C-8912-4ABA-9B9C-CE000D8B427A}"/>
  </hyperlinks>
  <pageMargins left="0.7" right="0.7" top="0.78740157499999996" bottom="0.78740157499999996" header="0.3" footer="0.3"/>
  <pageSetup paperSize="9" scale="97" orientation="landscape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8CE92-A754-4EAB-88B1-80482731AB65}">
  <sheetPr codeName="Tabelle8">
    <tabColor theme="4" tint="0.79998168889431442"/>
  </sheetPr>
  <dimension ref="A1:B43"/>
  <sheetViews>
    <sheetView workbookViewId="0">
      <selection activeCell="A23" sqref="A23:XFD31"/>
    </sheetView>
  </sheetViews>
  <sheetFormatPr defaultColWidth="11.42578125" defaultRowHeight="15"/>
  <sheetData>
    <row r="1" spans="1:2">
      <c r="A1" s="37" t="s">
        <v>60</v>
      </c>
      <c r="B1" s="37" t="s">
        <v>29</v>
      </c>
    </row>
    <row r="2" spans="1:2">
      <c r="A2">
        <f>'Planung Sport'!B6</f>
        <v>2026</v>
      </c>
      <c r="B2" s="27">
        <f>DATE(A2,7,1)</f>
        <v>46204</v>
      </c>
    </row>
    <row r="3" spans="1:2">
      <c r="A3">
        <f>'Planung Sport'!B16</f>
        <v>2027</v>
      </c>
      <c r="B3" s="27">
        <f t="shared" ref="B3:B22" si="0">DATE(A3,7,1)</f>
        <v>46569</v>
      </c>
    </row>
    <row r="4" spans="1:2">
      <c r="A4">
        <f>'Planung Sport'!B26</f>
        <v>2028</v>
      </c>
      <c r="B4" s="27">
        <f t="shared" si="0"/>
        <v>46935</v>
      </c>
    </row>
    <row r="5" spans="1:2">
      <c r="A5">
        <f>'Planung Sport'!B36</f>
        <v>2029</v>
      </c>
      <c r="B5" s="27">
        <f t="shared" si="0"/>
        <v>47300</v>
      </c>
    </row>
    <row r="6" spans="1:2">
      <c r="A6">
        <f>'Planung Sport'!B46</f>
        <v>2030</v>
      </c>
      <c r="B6" s="27">
        <f t="shared" si="0"/>
        <v>47665</v>
      </c>
    </row>
    <row r="7" spans="1:2">
      <c r="A7">
        <f>'Planung Sport'!B56</f>
        <v>2031</v>
      </c>
      <c r="B7" s="27">
        <f t="shared" si="0"/>
        <v>48030</v>
      </c>
    </row>
    <row r="8" spans="1:2">
      <c r="A8">
        <f>'Planung Sport'!B66</f>
        <v>2032</v>
      </c>
      <c r="B8" s="27">
        <f t="shared" si="0"/>
        <v>48396</v>
      </c>
    </row>
    <row r="9" spans="1:2">
      <c r="A9">
        <f>'Planung Sport'!B76</f>
        <v>2033</v>
      </c>
      <c r="B9" s="27">
        <f t="shared" si="0"/>
        <v>48761</v>
      </c>
    </row>
    <row r="10" spans="1:2">
      <c r="A10">
        <f>'Planung Sport'!B86</f>
        <v>2034</v>
      </c>
      <c r="B10" s="27">
        <f t="shared" si="0"/>
        <v>49126</v>
      </c>
    </row>
    <row r="11" spans="1:2">
      <c r="A11">
        <f>'Planung Sport'!B96</f>
        <v>2035</v>
      </c>
      <c r="B11" s="27">
        <f t="shared" si="0"/>
        <v>49491</v>
      </c>
    </row>
    <row r="12" spans="1:2">
      <c r="A12">
        <f>'Planung Sport'!B106</f>
        <v>2036</v>
      </c>
      <c r="B12" s="27">
        <f t="shared" si="0"/>
        <v>49857</v>
      </c>
    </row>
    <row r="13" spans="1:2">
      <c r="A13">
        <f>'Planung Sport'!B116</f>
        <v>2037</v>
      </c>
      <c r="B13" s="27">
        <f t="shared" si="0"/>
        <v>50222</v>
      </c>
    </row>
    <row r="14" spans="1:2">
      <c r="A14">
        <f>'Planung Sport'!B126</f>
        <v>2038</v>
      </c>
      <c r="B14" s="27">
        <f t="shared" si="0"/>
        <v>50587</v>
      </c>
    </row>
    <row r="15" spans="1:2">
      <c r="A15">
        <f>'Planung Sport'!B136</f>
        <v>2039</v>
      </c>
      <c r="B15" s="27">
        <f t="shared" si="0"/>
        <v>50952</v>
      </c>
    </row>
    <row r="16" spans="1:2">
      <c r="A16">
        <f>'Planung Sport'!B146</f>
        <v>2040</v>
      </c>
      <c r="B16" s="27">
        <f t="shared" si="0"/>
        <v>51318</v>
      </c>
    </row>
    <row r="17" spans="1:2">
      <c r="A17">
        <f>'Planung Sport'!B156</f>
        <v>2041</v>
      </c>
      <c r="B17" s="27">
        <f t="shared" si="0"/>
        <v>51683</v>
      </c>
    </row>
    <row r="18" spans="1:2">
      <c r="A18">
        <f>'Planung Sport'!B166</f>
        <v>2042</v>
      </c>
      <c r="B18" s="27">
        <f t="shared" si="0"/>
        <v>52048</v>
      </c>
    </row>
    <row r="19" spans="1:2">
      <c r="A19">
        <f>'Planung Sport'!B176</f>
        <v>2043</v>
      </c>
      <c r="B19" s="27">
        <f t="shared" si="0"/>
        <v>52413</v>
      </c>
    </row>
    <row r="20" spans="1:2">
      <c r="A20">
        <f>'Planung Sport'!B186</f>
        <v>2044</v>
      </c>
      <c r="B20" s="27">
        <f t="shared" si="0"/>
        <v>52779</v>
      </c>
    </row>
    <row r="21" spans="1:2">
      <c r="A21">
        <f>'Planung Sport'!B196</f>
        <v>2045</v>
      </c>
      <c r="B21" s="27">
        <f t="shared" si="0"/>
        <v>53144</v>
      </c>
    </row>
    <row r="22" spans="1:2">
      <c r="A22">
        <f>'Planung Sport'!B206</f>
        <v>2046</v>
      </c>
      <c r="B22" s="27">
        <f t="shared" si="0"/>
        <v>53509</v>
      </c>
    </row>
    <row r="23" spans="1:2">
      <c r="B23" s="27"/>
    </row>
    <row r="24" spans="1:2">
      <c r="B24" s="27"/>
    </row>
    <row r="25" spans="1:2">
      <c r="B25" s="27"/>
    </row>
    <row r="26" spans="1:2">
      <c r="B26" s="27"/>
    </row>
    <row r="27" spans="1:2">
      <c r="B27" s="27"/>
    </row>
    <row r="28" spans="1:2">
      <c r="B28" s="27"/>
    </row>
    <row r="29" spans="1:2">
      <c r="B29" s="27"/>
    </row>
    <row r="30" spans="1:2">
      <c r="B30" s="27"/>
    </row>
    <row r="31" spans="1:2">
      <c r="B31" s="27"/>
    </row>
    <row r="32" spans="1:2">
      <c r="B32" s="27"/>
    </row>
    <row r="33" spans="2:2">
      <c r="B33" s="27"/>
    </row>
    <row r="34" spans="2:2">
      <c r="B34" s="27"/>
    </row>
    <row r="35" spans="2:2">
      <c r="B35" s="27"/>
    </row>
    <row r="36" spans="2:2">
      <c r="B36" s="27"/>
    </row>
    <row r="37" spans="2:2">
      <c r="B37" s="27"/>
    </row>
    <row r="38" spans="2:2">
      <c r="B38" s="27"/>
    </row>
    <row r="39" spans="2:2">
      <c r="B39" s="27"/>
    </row>
    <row r="40" spans="2:2">
      <c r="B40" s="27"/>
    </row>
    <row r="41" spans="2:2">
      <c r="B41" s="27"/>
    </row>
    <row r="42" spans="2:2">
      <c r="B42" s="27"/>
    </row>
    <row r="43" spans="2:2">
      <c r="B43" s="27"/>
    </row>
  </sheetData>
  <sheetProtection sheet="1" selectLockedCells="1"/>
  <customSheetViews>
    <customSheetView guid="{21DC69AA-674C-4401-A7DF-FA0844BD5FD1}" state="hidden">
      <selection activeCell="R48" sqref="R48"/>
      <pageMargins left="0" right="0" top="0" bottom="0" header="0" footer="0"/>
    </customSheetView>
  </customSheetView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DB9E-FBB6-4B5B-8DCB-1BE128F7A4EF}">
  <sheetPr codeName="Tabelle9">
    <tabColor theme="7" tint="0.79998168889431442"/>
  </sheetPr>
  <dimension ref="A1:B22"/>
  <sheetViews>
    <sheetView workbookViewId="0">
      <selection activeCell="D30" sqref="D30"/>
    </sheetView>
  </sheetViews>
  <sheetFormatPr defaultColWidth="11.42578125" defaultRowHeight="15"/>
  <cols>
    <col min="2" max="2" width="31.140625" bestFit="1" customWidth="1"/>
  </cols>
  <sheetData>
    <row r="1" spans="1:2">
      <c r="A1" s="37" t="s">
        <v>60</v>
      </c>
      <c r="B1" s="37" t="s">
        <v>23</v>
      </c>
    </row>
    <row r="2" spans="1:2">
      <c r="A2">
        <f>'Planung Sport'!B6</f>
        <v>2026</v>
      </c>
      <c r="B2">
        <f>'Planung Sport'!$B$8</f>
        <v>0</v>
      </c>
    </row>
    <row r="3" spans="1:2">
      <c r="A3">
        <f>'Planung Sport'!B16</f>
        <v>2027</v>
      </c>
      <c r="B3">
        <f>'Planung Sport'!$B$18</f>
        <v>0</v>
      </c>
    </row>
    <row r="4" spans="1:2">
      <c r="A4">
        <f>'Planung Sport'!B26</f>
        <v>2028</v>
      </c>
      <c r="B4">
        <f>'Planung Sport'!$B$28</f>
        <v>0</v>
      </c>
    </row>
    <row r="5" spans="1:2">
      <c r="A5">
        <f>'Planung Sport'!B36</f>
        <v>2029</v>
      </c>
      <c r="B5">
        <f>'Planung Sport'!$B$38</f>
        <v>0</v>
      </c>
    </row>
    <row r="6" spans="1:2">
      <c r="A6">
        <f>'Planung Sport'!B46</f>
        <v>2030</v>
      </c>
      <c r="B6">
        <f>'Planung Sport'!$B$48</f>
        <v>0</v>
      </c>
    </row>
    <row r="7" spans="1:2">
      <c r="A7">
        <f>'Planung Sport'!B56</f>
        <v>2031</v>
      </c>
      <c r="B7">
        <f>'Planung Sport'!$B$58</f>
        <v>0</v>
      </c>
    </row>
    <row r="8" spans="1:2">
      <c r="A8">
        <f>'Planung Sport'!B66</f>
        <v>2032</v>
      </c>
      <c r="B8">
        <f>'Planung Sport'!$B$68</f>
        <v>0</v>
      </c>
    </row>
    <row r="9" spans="1:2">
      <c r="A9">
        <f>'Planung Sport'!B76</f>
        <v>2033</v>
      </c>
      <c r="B9">
        <f>'Planung Sport'!$B$78</f>
        <v>0</v>
      </c>
    </row>
    <row r="10" spans="1:2">
      <c r="A10">
        <f>'Planung Sport'!B86</f>
        <v>2034</v>
      </c>
      <c r="B10">
        <f>'Planung Sport'!$B$88</f>
        <v>0</v>
      </c>
    </row>
    <row r="11" spans="1:2">
      <c r="A11">
        <f>'Planung Sport'!B96</f>
        <v>2035</v>
      </c>
      <c r="B11">
        <f>'Planung Sport'!$B$98</f>
        <v>0</v>
      </c>
    </row>
    <row r="12" spans="1:2">
      <c r="A12">
        <f>'Planung Sport'!B106</f>
        <v>2036</v>
      </c>
      <c r="B12">
        <f>'Planung Sport'!$B$108</f>
        <v>0</v>
      </c>
    </row>
    <row r="13" spans="1:2">
      <c r="A13">
        <f>'Planung Sport'!B116</f>
        <v>2037</v>
      </c>
      <c r="B13">
        <f>'Planung Sport'!$B$118</f>
        <v>0</v>
      </c>
    </row>
    <row r="14" spans="1:2">
      <c r="A14">
        <f>'Planung Sport'!B126</f>
        <v>2038</v>
      </c>
      <c r="B14">
        <f>'Planung Sport'!$B$128</f>
        <v>0</v>
      </c>
    </row>
    <row r="15" spans="1:2">
      <c r="A15">
        <f>'Planung Sport'!B136</f>
        <v>2039</v>
      </c>
      <c r="B15">
        <f>'Planung Sport'!$B$138</f>
        <v>0</v>
      </c>
    </row>
    <row r="16" spans="1:2">
      <c r="A16">
        <f>'Planung Sport'!B146</f>
        <v>2040</v>
      </c>
      <c r="B16">
        <f>'Planung Sport'!$B$148</f>
        <v>0</v>
      </c>
    </row>
    <row r="17" spans="1:2">
      <c r="A17">
        <f>'Planung Sport'!B156</f>
        <v>2041</v>
      </c>
      <c r="B17">
        <f>'Planung Sport'!$B$158</f>
        <v>0</v>
      </c>
    </row>
    <row r="18" spans="1:2">
      <c r="A18">
        <f>'Planung Sport'!B166</f>
        <v>2042</v>
      </c>
      <c r="B18">
        <f>'Planung Sport'!$B$168</f>
        <v>0</v>
      </c>
    </row>
    <row r="19" spans="1:2">
      <c r="A19">
        <f>'Planung Sport'!B176</f>
        <v>2043</v>
      </c>
      <c r="B19">
        <f>'Planung Sport'!$B$178</f>
        <v>0</v>
      </c>
    </row>
    <row r="20" spans="1:2">
      <c r="A20">
        <f>'Planung Sport'!B186</f>
        <v>2044</v>
      </c>
      <c r="B20">
        <f>'Planung Sport'!$B$188</f>
        <v>0</v>
      </c>
    </row>
    <row r="21" spans="1:2">
      <c r="A21">
        <f>'Planung Sport'!B196</f>
        <v>2045</v>
      </c>
      <c r="B21">
        <f>'Planung Sport'!$B$198</f>
        <v>0</v>
      </c>
    </row>
    <row r="22" spans="1:2">
      <c r="A22">
        <f>'Planung Sport'!B206</f>
        <v>2046</v>
      </c>
      <c r="B22">
        <f>'Planung Sport'!$B$208</f>
        <v>0</v>
      </c>
    </row>
  </sheetData>
  <sheetProtection sheet="1" selectLockedCells="1"/>
  <customSheetViews>
    <customSheetView guid="{21DC69AA-674C-4401-A7DF-FA0844BD5FD1}" state="hidden" topLeftCell="A15">
      <selection activeCell="R48" sqref="R48"/>
      <pageMargins left="0" right="0" top="0" bottom="0" header="0" footer="0"/>
    </customSheetView>
  </customSheetView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A2A3DC32D711E42A157DD31A4D1D380" ma:contentTypeVersion="8" ma:contentTypeDescription="Ein neues Dokument erstellen." ma:contentTypeScope="" ma:versionID="c1b73d7cd4a8d93aba331815f0bf4b1d">
  <xsd:schema xmlns:xsd="http://www.w3.org/2001/XMLSchema" xmlns:xs="http://www.w3.org/2001/XMLSchema" xmlns:p="http://schemas.microsoft.com/office/2006/metadata/properties" xmlns:ns2="4049cd54-ca6f-4b78-a9da-aa12097bdbe8" xmlns:ns3="ae60e882-9555-4d9b-bfcf-3b1e42750108" targetNamespace="http://schemas.microsoft.com/office/2006/metadata/properties" ma:root="true" ma:fieldsID="8b53e57cc0fc9eedd31f18eb70dc73cf" ns2:_="" ns3:_="">
    <xsd:import namespace="4049cd54-ca6f-4b78-a9da-aa12097bdbe8"/>
    <xsd:import namespace="ae60e882-9555-4d9b-bfcf-3b1e42750108"/>
    <xsd:element name="properties">
      <xsd:complexType>
        <xsd:sequence>
          <xsd:element name="documentManagement">
            <xsd:complexType>
              <xsd:all>
                <xsd:element ref="ns2:bde9523c343849a7a2079930d550e8ac" minOccurs="0"/>
                <xsd:element ref="ns2:TaxCatchAll" minOccurs="0"/>
                <xsd:element ref="ns3:SharedWithUsers" minOccurs="0"/>
                <xsd:element ref="ns3:_dlc_DocId" minOccurs="0"/>
                <xsd:element ref="ns3:_dlc_DocIdUrl" minOccurs="0"/>
                <xsd:element ref="ns3:_dlc_DocIdPersistId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49cd54-ca6f-4b78-a9da-aa12097bdbe8" elementFormDefault="qualified">
    <xsd:import namespace="http://schemas.microsoft.com/office/2006/documentManagement/types"/>
    <xsd:import namespace="http://schemas.microsoft.com/office/infopath/2007/PartnerControls"/>
    <xsd:element name="bde9523c343849a7a2079930d550e8ac" ma:index="8" nillable="true" ma:displayName="SOA Kategorie_0" ma:hidden="true" ma:internalName="bde9523c343849a7a2079930d550e8ac">
      <xsd:simpleType>
        <xsd:restriction base="dms:Note"/>
      </xsd:simpleType>
    </xsd:element>
    <xsd:element name="TaxCatchAll" ma:index="9" nillable="true" ma:displayName="Taxonomy Catch All Column" ma:hidden="true" ma:list="{a39bc310-a53f-4891-a7a7-7a5e1d7744aa}" ma:internalName="TaxCatchAll" ma:showField="CatchAllData" ma:web="4049cd54-ca6f-4b78-a9da-aa12097bdb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0e882-9555-4d9b-bfcf-3b1e4275010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list="UserInfo" ma:SearchPeopleOnly="false" ma:internalName="SharedWithUs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dlc_DocId" ma:index="11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12" nillable="true" ma:displayName="Dokument-ID" ma:description="Permanenter Hyperlink zu diesem Dokument." ma:format="Hyperlink" ma:hidden="true" ma:internalName="_dlc_DocId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false">
      <xsd:simpleType>
        <xsd:restriction base="dms:Boolean"/>
      </xsd:simpleType>
    </xsd:element>
    <xsd:element name="lcf76f155ced4ddcb4097134ff3c332f" ma:index="14" nillable="true" ma:displayName="Image Tags_0" ma:hidden="true" ma:internalName="lcf76f155ced4ddcb4097134ff3c332f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e60e882-9555-4d9b-bfcf-3b1e42750108">TCNMXCNCEFS2-1652818075-11889</_dlc_DocId>
    <_dlc_DocIdUrl xmlns="ae60e882-9555-4d9b-bfcf-3b1e42750108">
      <Url>https://intranet.swissolympic.ch/sites/a10103/_layouts/15/DocIdRedir.aspx?ID=TCNMXCNCEFS2-1652818075-11889</Url>
      <Description>TCNMXCNCEFS2-1652818075-11889</Description>
    </_dlc_DocIdUrl>
    <_dlc_DocIdPersistId xmlns="ae60e882-9555-4d9b-bfcf-3b1e42750108" xsi:nil="true"/>
    <SharedWithUsers xmlns="ae60e882-9555-4d9b-bfcf-3b1e42750108">
      <UserInfo>
        <DisplayName/>
        <AccountId xsi:nil="true"/>
        <AccountType/>
      </UserInfo>
    </SharedWithUsers>
    <bde9523c343849a7a2079930d550e8ac xmlns="4049cd54-ca6f-4b78-a9da-aa12097bdbe8" xsi:nil="true"/>
    <TaxCatchAll xmlns="4049cd54-ca6f-4b78-a9da-aa12097bdbe8" xsi:nil="true"/>
    <lcf76f155ced4ddcb4097134ff3c332f xmlns="ae60e882-9555-4d9b-bfcf-3b1e4275010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60A743-E09D-4C23-936C-FAEF44DBF293}"/>
</file>

<file path=customXml/itemProps2.xml><?xml version="1.0" encoding="utf-8"?>
<ds:datastoreItem xmlns:ds="http://schemas.openxmlformats.org/officeDocument/2006/customXml" ds:itemID="{EE8228F2-44A3-40B4-ADD8-3B0461634D88}"/>
</file>

<file path=customXml/itemProps3.xml><?xml version="1.0" encoding="utf-8"?>
<ds:datastoreItem xmlns:ds="http://schemas.openxmlformats.org/officeDocument/2006/customXml" ds:itemID="{07A82F7D-470B-4072-BB56-2ABE36CD8D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Hitz Dominic</dc:creator>
  <cp:keywords/>
  <dc:description/>
  <cp:lastModifiedBy/>
  <cp:revision/>
  <dcterms:created xsi:type="dcterms:W3CDTF">2020-09-17T12:21:36Z</dcterms:created>
  <dcterms:modified xsi:type="dcterms:W3CDTF">2025-08-21T07:05:35Z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0x010100EA2A3DC32D711E42A157DD31A4D1D380</vt:lpwstr>
  </property>
  <property fmtid="{D5CDD505-2E9C-101B-9397-08002B2CF9AE}" pid="3" name="_dlc_DocIdItemGuid">
    <vt:lpwstr>2912d74b-6c00-4f8c-a72d-0c5689706a6e</vt:lpwstr>
  </property>
  <property fmtid="{D5CDD505-2E9C-101B-9397-08002B2CF9AE}" pid="4" name="SOAKategorie">
    <vt:lpwstr/>
  </property>
  <property fmtid="{D5CDD505-2E9C-101B-9397-08002B2CF9AE}" pid="5" name="Wert der Dokument-ID">
    <vt:lpwstr>TCNMXCNCEFS2-1652818075-11889</vt:lpwstr>
  </property>
  <property fmtid="{D5CDD505-2E9C-101B-9397-08002B2CF9AE}" pid="6" name="MediaServiceImageTags">
    <vt:lpwstr/>
  </property>
</Properties>
</file>