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 codeName="{B1203076-2D4D-A25B-A398-973B695A806A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tranet.swissolympic.ch/sites/a10105/Entwicklungsthemen/PISTE_2.0/02_Tools_Merkblätter/Tools/Überarbeitung_Tools/"/>
    </mc:Choice>
  </mc:AlternateContent>
  <bookViews>
    <workbookView xWindow="0" yWindow="0" windowWidth="28800" windowHeight="10785"/>
  </bookViews>
  <sheets>
    <sheet name="Instructions" sheetId="7" r:id="rId1"/>
    <sheet name="Performance_Actuelle" sheetId="2" r:id="rId2"/>
    <sheet name="Base_de_données" sheetId="6" r:id="rId3"/>
    <sheet name="Liste_Résultat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6" l="1"/>
  <c r="G1" i="6"/>
  <c r="I1" i="6"/>
  <c r="J1" i="6"/>
  <c r="K1" i="6"/>
  <c r="M1" i="6"/>
  <c r="L1" i="6"/>
  <c r="N1" i="6"/>
  <c r="O1" i="6"/>
  <c r="P1" i="6"/>
  <c r="Q1" i="6"/>
  <c r="R1" i="6"/>
  <c r="V1" i="6"/>
  <c r="W1" i="6"/>
  <c r="X1" i="6" l="1"/>
  <c r="Y1" i="6"/>
  <c r="Z1" i="6"/>
  <c r="AA1" i="6"/>
  <c r="AB1" i="6"/>
  <c r="AC1" i="6"/>
  <c r="AD1" i="6"/>
  <c r="AE1" i="6"/>
  <c r="AF1" i="6"/>
  <c r="AG1" i="6"/>
  <c r="AK1" i="6"/>
  <c r="AL1" i="6"/>
  <c r="AM1" i="6"/>
  <c r="AN1" i="6"/>
  <c r="AO1" i="6"/>
  <c r="AP1" i="6"/>
  <c r="AQ1" i="6"/>
  <c r="AR1" i="6"/>
  <c r="AS1" i="6"/>
  <c r="AT1" i="6"/>
  <c r="AU1" i="6"/>
  <c r="AV1" i="6"/>
  <c r="AZ1" i="6"/>
  <c r="BA1" i="6"/>
  <c r="BB1" i="6"/>
  <c r="BC1" i="6"/>
  <c r="BD1" i="6"/>
  <c r="BE1" i="6"/>
  <c r="BF1" i="6"/>
  <c r="BG1" i="6"/>
  <c r="BH1" i="6"/>
  <c r="BI1" i="6"/>
  <c r="BJ1" i="6"/>
  <c r="BK1" i="6"/>
  <c r="AA45" i="2"/>
  <c r="N45" i="2"/>
  <c r="E42" i="2" l="1"/>
  <c r="F42" i="2"/>
  <c r="G42" i="2"/>
  <c r="H42" i="2"/>
  <c r="I42" i="2"/>
  <c r="J42" i="2"/>
  <c r="D42" i="2"/>
  <c r="D43" i="2"/>
  <c r="O45" i="2"/>
  <c r="D47" i="2"/>
  <c r="S47" i="2"/>
  <c r="F43" i="2"/>
  <c r="H43" i="2"/>
  <c r="J43" i="2"/>
  <c r="AB45" i="2"/>
  <c r="S43" i="2"/>
  <c r="S42" i="2"/>
  <c r="S38" i="2"/>
  <c r="J38" i="2"/>
  <c r="H38" i="2"/>
  <c r="F38" i="2"/>
  <c r="D38" i="2"/>
  <c r="D48" i="2" l="1"/>
  <c r="U43" i="2"/>
  <c r="Y42" i="2" l="1"/>
  <c r="W42" i="2"/>
  <c r="U42" i="2"/>
  <c r="S48" i="2" s="1"/>
  <c r="W43" i="2"/>
  <c r="Y43" i="2"/>
  <c r="AA42" i="2" l="1"/>
  <c r="Y38" i="2" l="1"/>
  <c r="W38" i="2"/>
  <c r="U38" i="2"/>
</calcChain>
</file>

<file path=xl/comments1.xml><?xml version="1.0" encoding="utf-8"?>
<comments xmlns="http://schemas.openxmlformats.org/spreadsheetml/2006/main">
  <authors>
    <author>Javet Marie BASPO</author>
  </authors>
  <commentList>
    <comment ref="B12" authorId="0" shapeId="0">
      <text>
        <r>
          <rPr>
            <sz val="11"/>
            <color indexed="81"/>
            <rFont val="Tahoma"/>
            <family val="2"/>
          </rPr>
          <t>- Choisir le nombre de paramètres utilisés pour l'indicateur dans la liste déroulante
- Anzahl der verwendeten Indikatoiren im Drop-Downmenü wählen</t>
        </r>
      </text>
    </comment>
    <comment ref="B38" authorId="0" shapeId="0">
      <text>
        <r>
          <rPr>
            <sz val="11"/>
            <color indexed="81"/>
            <rFont val="Tahoma"/>
            <family val="2"/>
          </rPr>
          <t>- La somme des différentes pondération doit toujours être de 100%
-Die Summe der unterschiedlichen Gewichtungen muss immer gleich 100% sein.</t>
        </r>
      </text>
    </comment>
    <comment ref="Q38" authorId="0" shapeId="0">
      <text>
        <r>
          <rPr>
            <sz val="11"/>
            <color indexed="81"/>
            <rFont val="Tahoma"/>
            <family val="2"/>
          </rPr>
          <t>- La somme des différentes pondération doit toujours être de 100%
-Die Summe der unterschiedlichen Gewichtungen muss immer gleich 100% sein.</t>
        </r>
      </text>
    </comment>
  </commentList>
</comments>
</file>

<file path=xl/sharedStrings.xml><?xml version="1.0" encoding="utf-8"?>
<sst xmlns="http://schemas.openxmlformats.org/spreadsheetml/2006/main" count="176" uniqueCount="92">
  <si>
    <t>mesurer avec un système optojump
Barème en fonction du temps</t>
  </si>
  <si>
    <t xml:space="preserve">sprint test 10m </t>
  </si>
  <si>
    <t>grille d'évaluation, évalutation par les entraineurs</t>
  </si>
  <si>
    <t>Smith</t>
  </si>
  <si>
    <t>John</t>
  </si>
  <si>
    <t>Résultats en compétition</t>
  </si>
  <si>
    <t>TIPS (Technique, intelligence, Personality, Speed)</t>
  </si>
  <si>
    <t>Yo-Yo Test</t>
  </si>
  <si>
    <t>Barème en fonction du niveau atteint</t>
  </si>
  <si>
    <t>Sprint test 30m</t>
  </si>
  <si>
    <t>Pro Agility Shuttle Test</t>
  </si>
  <si>
    <t>5 - 10 - 5</t>
  </si>
  <si>
    <t>indicateurs physiques</t>
  </si>
  <si>
    <t>Indicateurs techniques-tactiques</t>
  </si>
  <si>
    <t>paramètre 4:</t>
  </si>
  <si>
    <t>--&gt;</t>
  </si>
  <si>
    <t>Tool " Performance actuelle" - Instructions</t>
  </si>
  <si>
    <t>1.</t>
  </si>
  <si>
    <t>2.</t>
  </si>
  <si>
    <t>3.</t>
  </si>
  <si>
    <t>4.</t>
  </si>
  <si>
    <t>5.</t>
  </si>
  <si>
    <t>6.</t>
  </si>
  <si>
    <t>7.</t>
  </si>
  <si>
    <t>5.1.</t>
  </si>
  <si>
    <t>définition</t>
  </si>
  <si>
    <t>Pondération: chaque paramètre peut être pondéré par rapport aux autres paramètres qui composent le même indicateur.</t>
  </si>
  <si>
    <t>Un indicateur peut être composé de 1 à 4 paramètre(s).</t>
  </si>
  <si>
    <r>
      <t xml:space="preserve">définir </t>
    </r>
    <r>
      <rPr>
        <b/>
        <sz val="11"/>
        <color theme="1"/>
        <rFont val="Calibri"/>
        <family val="2"/>
        <scheme val="minor"/>
      </rPr>
      <t>les indicateurs</t>
    </r>
    <r>
      <rPr>
        <sz val="11"/>
        <color theme="1"/>
        <rFont val="Calibri"/>
        <family val="2"/>
        <scheme val="minor"/>
      </rPr>
      <t xml:space="preserve"> qui serviront à évaluer la performance actuelle (une définition par indicateur peut être apportée)</t>
    </r>
  </si>
  <si>
    <t>Seules les cellules grises claires doivent être complétées</t>
  </si>
  <si>
    <t>!</t>
  </si>
  <si>
    <t>8.</t>
  </si>
  <si>
    <t>Les points obtenus par l'athlète peuvent être introduits.</t>
  </si>
  <si>
    <t>9.</t>
  </si>
  <si>
    <t>10.</t>
  </si>
  <si>
    <t xml:space="preserve">! </t>
  </si>
  <si>
    <t xml:space="preserve">Le tableau de droite est un exemple! Seul le tableau de gauche est à remplir </t>
  </si>
  <si>
    <r>
      <t xml:space="preserve">décrire </t>
    </r>
    <r>
      <rPr>
        <b/>
        <sz val="11"/>
        <color theme="1"/>
        <rFont val="Calibri"/>
        <family val="2"/>
        <scheme val="minor"/>
      </rPr>
      <t>les paramètres</t>
    </r>
    <r>
      <rPr>
        <sz val="11"/>
        <color theme="1"/>
        <rFont val="Calibri"/>
        <family val="2"/>
        <scheme val="minor"/>
      </rPr>
      <t xml:space="preserve"> (quoi, comment, pts max, pondération) - voir exemple sur la droite</t>
    </r>
  </si>
  <si>
    <t>11.</t>
  </si>
  <si>
    <r>
      <t>cliquer sur "</t>
    </r>
    <r>
      <rPr>
        <b/>
        <sz val="11"/>
        <color theme="1"/>
        <rFont val="Calibri"/>
        <family val="2"/>
        <scheme val="minor"/>
      </rPr>
      <t>athlète suivant</t>
    </r>
    <r>
      <rPr>
        <sz val="11"/>
        <color theme="1"/>
        <rFont val="Calibri"/>
        <family val="2"/>
        <scheme val="minor"/>
      </rPr>
      <t>": seul les points obtenus par l'athlète et ses données personnelles sont effacés. La grille d'évaluation est prête pour le prochain athlète</t>
    </r>
  </si>
  <si>
    <r>
      <t xml:space="preserve">Cliquer sur le bouton </t>
    </r>
    <r>
      <rPr>
        <b/>
        <sz val="11"/>
        <color theme="1"/>
        <rFont val="Calibri"/>
        <family val="2"/>
        <scheme val="minor"/>
      </rPr>
      <t>"nouvelle entrée"</t>
    </r>
    <r>
      <rPr>
        <sz val="11"/>
        <color theme="1"/>
        <rFont val="Calibri"/>
        <family val="2"/>
        <scheme val="minor"/>
      </rPr>
      <t xml:space="preserve"> afin d'effacer les anciennes entrées</t>
    </r>
  </si>
  <si>
    <t>Remplir les données personnelles de l'athlètes (nom, prénom, date de naissance et date de l'évaluation)</t>
  </si>
  <si>
    <t>Définir les indicateurs de performance</t>
  </si>
  <si>
    <r>
      <t xml:space="preserve">sélectionner </t>
    </r>
    <r>
      <rPr>
        <b/>
        <sz val="11"/>
        <color theme="1"/>
        <rFont val="Calibri"/>
        <family val="2"/>
        <scheme val="minor"/>
      </rPr>
      <t>le nombre de paramètres</t>
    </r>
    <r>
      <rPr>
        <sz val="11"/>
        <color theme="1"/>
        <rFont val="Calibri"/>
        <family val="2"/>
        <scheme val="minor"/>
      </rPr>
      <t xml:space="preserve"> par indicateurs (liste déroulante) (max 4)</t>
    </r>
  </si>
  <si>
    <r>
      <t>Remplir "</t>
    </r>
    <r>
      <rPr>
        <b/>
        <sz val="11"/>
        <color theme="1"/>
        <rFont val="Calibri"/>
        <family val="2"/>
        <scheme val="minor"/>
      </rPr>
      <t>Pondération par indicateur pour calculer le total des points pour "performance actuelle" (%)</t>
    </r>
    <r>
      <rPr>
        <sz val="11"/>
        <color theme="1"/>
        <rFont val="Calibri"/>
        <family val="2"/>
        <scheme val="minor"/>
      </rPr>
      <t>": Cette fois-ci, la pondération se rapporte à la pondération de l'indicateur et plus des paramètres</t>
    </r>
  </si>
  <si>
    <r>
      <t xml:space="preserve">Contrôler que les cases préalablement colorées </t>
    </r>
    <r>
      <rPr>
        <sz val="11"/>
        <color rgb="FFFF0000"/>
        <rFont val="Calibri"/>
        <family val="2"/>
        <scheme val="minor"/>
      </rPr>
      <t>en rouge</t>
    </r>
    <r>
      <rPr>
        <sz val="11"/>
        <color theme="1"/>
        <rFont val="Calibri"/>
        <family val="2"/>
        <scheme val="minor"/>
      </rPr>
      <t>, soient devenues blanches (La somme des pondérations (entre paramètres et indicateurs) doit être 100%)</t>
    </r>
  </si>
  <si>
    <r>
      <t>Cliquer sur "</t>
    </r>
    <r>
      <rPr>
        <b/>
        <sz val="11"/>
        <color theme="1"/>
        <rFont val="Calibri"/>
        <family val="2"/>
        <scheme val="minor"/>
      </rPr>
      <t>enregistre</t>
    </r>
    <r>
      <rPr>
        <sz val="11"/>
        <color theme="1"/>
        <rFont val="Calibri"/>
        <family val="2"/>
        <scheme val="minor"/>
      </rPr>
      <t>r" afin que le résultat s'enregistre automatiquement dans l'onglet "</t>
    </r>
    <r>
      <rPr>
        <b/>
        <sz val="11"/>
        <color theme="1"/>
        <rFont val="Calibri"/>
        <family val="2"/>
        <scheme val="minor"/>
      </rPr>
      <t>base de données"</t>
    </r>
    <r>
      <rPr>
        <sz val="11"/>
        <color theme="1"/>
        <rFont val="Calibri"/>
        <family val="2"/>
        <scheme val="minor"/>
      </rPr>
      <t xml:space="preserve"> (résultats complets comme introduit dans la grille d'évalutation) et dans l'onglet "</t>
    </r>
    <r>
      <rPr>
        <b/>
        <sz val="11"/>
        <color theme="1"/>
        <rFont val="Calibri"/>
        <family val="2"/>
        <scheme val="minor"/>
      </rPr>
      <t>liste de résultat"</t>
    </r>
    <r>
      <rPr>
        <sz val="11"/>
        <color theme="1"/>
        <rFont val="Calibri"/>
        <family val="2"/>
        <scheme val="minor"/>
      </rPr>
      <t xml:space="preserve"> (uniquement score final).</t>
    </r>
  </si>
  <si>
    <t>Toutes les informations suivantes sont à effectuer sur l'onglet "Performance_Actuelle"</t>
  </si>
  <si>
    <t>Performance actuelle</t>
  </si>
  <si>
    <t>Grille d'évaluation</t>
  </si>
  <si>
    <t>Seules les cellules grises claires sont à remplir!</t>
  </si>
  <si>
    <t>Nom</t>
  </si>
  <si>
    <t>Prénom</t>
  </si>
  <si>
    <t>Date de naissance</t>
  </si>
  <si>
    <t>Date de l'évaluation</t>
  </si>
  <si>
    <t>Indicateurs</t>
  </si>
  <si>
    <t>nombres de paramètres</t>
  </si>
  <si>
    <t>paramètres</t>
  </si>
  <si>
    <t>Quoi?</t>
  </si>
  <si>
    <t>Comment?</t>
  </si>
  <si>
    <t>max de pts possible</t>
  </si>
  <si>
    <t>pts obtenus</t>
  </si>
  <si>
    <t>pondération (%)</t>
  </si>
  <si>
    <t>Somme total de la pondération par indicateurs</t>
  </si>
  <si>
    <t>Score par indicatieur</t>
  </si>
  <si>
    <t>max de pts possible (%)</t>
  </si>
  <si>
    <t>pts obtenus (%)</t>
  </si>
  <si>
    <t>Pondération par indicateur pour calculer le total des points pour "performance actuelle" (%)</t>
  </si>
  <si>
    <t>Score final max</t>
  </si>
  <si>
    <t>Score final</t>
  </si>
  <si>
    <t>DOIT ÊTRE = 100</t>
  </si>
  <si>
    <t>paramètre 1:</t>
  </si>
  <si>
    <t>paramètre 2:</t>
  </si>
  <si>
    <t>paramètre 3:</t>
  </si>
  <si>
    <r>
      <rPr>
        <b/>
        <sz val="24"/>
        <color theme="1"/>
        <rFont val="Calibri"/>
        <family val="2"/>
        <scheme val="minor"/>
      </rPr>
      <t>Exemple</t>
    </r>
    <r>
      <rPr>
        <b/>
        <sz val="16"/>
        <color theme="1"/>
        <rFont val="Calibri"/>
        <family val="2"/>
        <scheme val="minor"/>
      </rPr>
      <t xml:space="preserve"> - Performance actuelle</t>
    </r>
    <r>
      <rPr>
        <b/>
        <sz val="22"/>
        <color theme="1"/>
        <rFont val="Calibri"/>
        <family val="2"/>
        <scheme val="minor"/>
      </rPr>
      <t/>
    </r>
  </si>
  <si>
    <t xml:space="preserve">paramètres évalués pendant des journées de tests organisées par la fédération.
</t>
  </si>
  <si>
    <t xml:space="preserve">évaluation faites lors de match (soit entrainement ou alors compétition).
</t>
  </si>
  <si>
    <t>peuvent être observés à l'entrainement, en compétition, lors de tests spécifiques à la discipline sportive</t>
  </si>
  <si>
    <t xml:space="preserve">peuvent être observés à l'entrainement, en compétition, lors de tests spécifiques à la discipline sportive
</t>
  </si>
  <si>
    <t>Nom:</t>
  </si>
  <si>
    <t>Prénom:</t>
  </si>
  <si>
    <t>Date de naissance:</t>
  </si>
  <si>
    <t>Date de l'évaluation:</t>
  </si>
  <si>
    <t xml:space="preserve"> Prénom:</t>
  </si>
  <si>
    <t>pondération de l'indicateur</t>
  </si>
  <si>
    <t xml:space="preserve">Score par indicateur - score obtenu
</t>
  </si>
  <si>
    <t>Score par indicateur</t>
  </si>
  <si>
    <t>Score par indicateur - score obtenu</t>
  </si>
  <si>
    <t xml:space="preserve">Score par indicateur </t>
  </si>
  <si>
    <t>Score Final obtenu</t>
  </si>
  <si>
    <t>Auteurs: Michael Romann &amp; Marie Javet (OFSPO)</t>
  </si>
  <si>
    <t>Contact: Soutien aux fédérations dans le sport de compétition Swiss 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</si>
</sst>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ck">
        <color theme="0"/>
      </top>
      <bottom style="thin">
        <color theme="0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Protection="1"/>
    <xf numFmtId="0" fontId="7" fillId="3" borderId="16" xfId="0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vertical="center"/>
    </xf>
    <xf numFmtId="0" fontId="7" fillId="4" borderId="17" xfId="0" applyFont="1" applyFill="1" applyBorder="1" applyAlignment="1" applyProtection="1">
      <alignment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2" xfId="0" applyFont="1" applyBorder="1" applyProtection="1"/>
    <xf numFmtId="0" fontId="2" fillId="0" borderId="16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14" fontId="2" fillId="2" borderId="18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vertical="center"/>
    </xf>
    <xf numFmtId="0" fontId="13" fillId="0" borderId="0" xfId="0" applyFont="1" applyProtection="1"/>
    <xf numFmtId="0" fontId="2" fillId="3" borderId="4" xfId="0" applyFont="1" applyFill="1" applyBorder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/>
    </xf>
    <xf numFmtId="0" fontId="2" fillId="2" borderId="2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14" fontId="2" fillId="2" borderId="9" xfId="0" quotePrefix="1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2" fillId="3" borderId="9" xfId="0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2" fillId="0" borderId="8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164" fontId="2" fillId="3" borderId="21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2" borderId="18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14" fontId="2" fillId="2" borderId="9" xfId="0" quotePrefix="1" applyNumberFormat="1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 applyProtection="1">
      <alignment horizontal="center" vertical="center"/>
    </xf>
    <xf numFmtId="164" fontId="2" fillId="6" borderId="9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22" fillId="3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Protection="1"/>
    <xf numFmtId="0" fontId="19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9" xfId="0" applyFont="1" applyBorder="1" applyProtection="1"/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3" fillId="0" borderId="0" xfId="0" applyFont="1" applyFill="1" applyProtection="1"/>
    <xf numFmtId="0" fontId="13" fillId="0" borderId="0" xfId="0" applyFont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9" fillId="0" borderId="0" xfId="0" applyFont="1" applyProtection="1"/>
    <xf numFmtId="0" fontId="16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6" fillId="2" borderId="0" xfId="0" quotePrefix="1" applyFont="1" applyFill="1" applyAlignment="1" applyProtection="1">
      <alignment horizontal="right"/>
    </xf>
    <xf numFmtId="0" fontId="16" fillId="2" borderId="0" xfId="0" applyFont="1" applyFill="1" applyAlignment="1" applyProtection="1">
      <alignment horizontal="right"/>
    </xf>
    <xf numFmtId="0" fontId="16" fillId="0" borderId="0" xfId="0" applyFont="1" applyFill="1" applyProtection="1"/>
    <xf numFmtId="0" fontId="2" fillId="3" borderId="3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6" fillId="0" borderId="0" xfId="0" quotePrefix="1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6" fillId="0" borderId="0" xfId="0" applyFont="1" applyBorder="1" applyAlignment="1" applyProtection="1">
      <alignment horizontal="left" vertical="center" wrapText="1"/>
    </xf>
    <xf numFmtId="0" fontId="25" fillId="2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Protection="1"/>
    <xf numFmtId="0" fontId="1" fillId="0" borderId="0" xfId="0" applyFont="1" applyFill="1" applyProtection="1"/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C7"/>
      <color rgb="FF25FFFA"/>
      <color rgb="FF00BCB8"/>
      <color rgb="FF00ACA8"/>
      <color rgb="FF00817E"/>
      <color rgb="FF009999"/>
      <color rgb="FF00D2CD"/>
      <color rgb="FF15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29210</xdr:colOff>
      <xdr:row>1</xdr:row>
      <xdr:rowOff>100542</xdr:rowOff>
    </xdr:from>
    <xdr:to>
      <xdr:col>22</xdr:col>
      <xdr:colOff>137160</xdr:colOff>
      <xdr:row>24</xdr:row>
      <xdr:rowOff>83820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269085" y="167217"/>
          <a:ext cx="1631950" cy="4488603"/>
          <a:chOff x="14436725" y="1824567"/>
          <a:chExt cx="2191114" cy="5676899"/>
        </a:xfrm>
      </xdr:grpSpPr>
      <xdr:pic>
        <xdr:nvPicPr>
          <xdr:cNvPr id="2" name="Imag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63085"/>
          <a:stretch/>
        </xdr:blipFill>
        <xdr:spPr>
          <a:xfrm>
            <a:off x="14436725" y="1824567"/>
            <a:ext cx="2053167" cy="1685714"/>
          </a:xfrm>
          <a:prstGeom prst="rect">
            <a:avLst/>
          </a:prstGeom>
        </xdr:spPr>
      </xdr:pic>
      <xdr:pic>
        <xdr:nvPicPr>
          <xdr:cNvPr id="3" name="Imag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6838" r="32906"/>
          <a:stretch/>
        </xdr:blipFill>
        <xdr:spPr>
          <a:xfrm>
            <a:off x="14680143" y="3756023"/>
            <a:ext cx="1767416" cy="1768412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6827"/>
          <a:stretch/>
        </xdr:blipFill>
        <xdr:spPr>
          <a:xfrm>
            <a:off x="14714229" y="5753100"/>
            <a:ext cx="1913610" cy="174836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122465</xdr:colOff>
      <xdr:row>36</xdr:row>
      <xdr:rowOff>54430</xdr:rowOff>
    </xdr:from>
    <xdr:to>
      <xdr:col>18</xdr:col>
      <xdr:colOff>2707822</xdr:colOff>
      <xdr:row>37</xdr:row>
      <xdr:rowOff>598715</xdr:rowOff>
    </xdr:to>
    <xdr:sp macro="" textlink="">
      <xdr:nvSpPr>
        <xdr:cNvPr id="9" name="Triangle isocè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097751" y="15811501"/>
          <a:ext cx="2585357" cy="734785"/>
        </a:xfrm>
        <a:prstGeom prst="triangl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83153</xdr:colOff>
      <xdr:row>2</xdr:row>
      <xdr:rowOff>217715</xdr:rowOff>
    </xdr:from>
    <xdr:to>
      <xdr:col>14</xdr:col>
      <xdr:colOff>12760</xdr:colOff>
      <xdr:row>4</xdr:row>
      <xdr:rowOff>270965</xdr:rowOff>
    </xdr:to>
    <xdr:sp macro="[0]!Nouvelle_entrée" textlink="">
      <xdr:nvSpPr>
        <xdr:cNvPr id="3" name="Pla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887724" y="775608"/>
          <a:ext cx="1440000" cy="720000"/>
        </a:xfrm>
        <a:prstGeom prst="bevel">
          <a:avLst/>
        </a:prstGeom>
        <a:solidFill>
          <a:srgbClr val="00817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Nouvelle</a:t>
          </a:r>
          <a:r>
            <a:rPr lang="en-US" sz="1200" b="1" baseline="0"/>
            <a:t> entrée</a:t>
          </a:r>
          <a:endParaRPr lang="en-US" sz="1200" b="1"/>
        </a:p>
      </xdr:txBody>
    </xdr:sp>
    <xdr:clientData/>
  </xdr:twoCellAnchor>
  <xdr:twoCellAnchor>
    <xdr:from>
      <xdr:col>13</xdr:col>
      <xdr:colOff>64355</xdr:colOff>
      <xdr:row>5</xdr:row>
      <xdr:rowOff>256135</xdr:rowOff>
    </xdr:from>
    <xdr:to>
      <xdr:col>13</xdr:col>
      <xdr:colOff>1506756</xdr:colOff>
      <xdr:row>8</xdr:row>
      <xdr:rowOff>159707</xdr:rowOff>
    </xdr:to>
    <xdr:sp macro="[0]!Enregistrer" textlink="">
      <xdr:nvSpPr>
        <xdr:cNvPr id="4" name="Pla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889737" y="1735311"/>
          <a:ext cx="1442401" cy="710396"/>
        </a:xfrm>
        <a:prstGeom prst="bevel">
          <a:avLst/>
        </a:prstGeom>
        <a:solidFill>
          <a:srgbClr val="00ACA8"/>
        </a:solidFill>
        <a:ln>
          <a:solidFill>
            <a:srgbClr val="00817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Enregistrer</a:t>
          </a:r>
        </a:p>
      </xdr:txBody>
    </xdr:sp>
    <xdr:clientData/>
  </xdr:twoCellAnchor>
  <xdr:twoCellAnchor>
    <xdr:from>
      <xdr:col>14</xdr:col>
      <xdr:colOff>367393</xdr:colOff>
      <xdr:row>8</xdr:row>
      <xdr:rowOff>598715</xdr:rowOff>
    </xdr:from>
    <xdr:to>
      <xdr:col>16</xdr:col>
      <xdr:colOff>898071</xdr:colOff>
      <xdr:row>9</xdr:row>
      <xdr:rowOff>609600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164050" y="2917372"/>
          <a:ext cx="2315935" cy="631371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Choisir le nombre de paramètres utilisés pour l'indicateur dans la liste déroulante (max 4).</a:t>
          </a:r>
        </a:p>
      </xdr:txBody>
    </xdr:sp>
    <xdr:clientData/>
  </xdr:twoCellAnchor>
  <xdr:twoCellAnchor>
    <xdr:from>
      <xdr:col>16</xdr:col>
      <xdr:colOff>898071</xdr:colOff>
      <xdr:row>9</xdr:row>
      <xdr:rowOff>293915</xdr:rowOff>
    </xdr:from>
    <xdr:to>
      <xdr:col>17</xdr:col>
      <xdr:colOff>40822</xdr:colOff>
      <xdr:row>11</xdr:row>
      <xdr:rowOff>10205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2" idx="3"/>
        </xdr:cNvCxnSpPr>
      </xdr:nvCxnSpPr>
      <xdr:spPr>
        <a:xfrm>
          <a:off x="19479985" y="3233058"/>
          <a:ext cx="1058637" cy="837518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73479</xdr:colOff>
      <xdr:row>39</xdr:row>
      <xdr:rowOff>78923</xdr:rowOff>
    </xdr:from>
    <xdr:to>
      <xdr:col>15</xdr:col>
      <xdr:colOff>835479</xdr:colOff>
      <xdr:row>42</xdr:row>
      <xdr:rowOff>32659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870136" y="16908237"/>
          <a:ext cx="1415143" cy="791936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- La somme des différentes pondération doit toujours être de 100%</a:t>
          </a:r>
        </a:p>
      </xdr:txBody>
    </xdr:sp>
    <xdr:clientData/>
  </xdr:twoCellAnchor>
  <xdr:twoCellAnchor>
    <xdr:from>
      <xdr:col>15</xdr:col>
      <xdr:colOff>835479</xdr:colOff>
      <xdr:row>37</xdr:row>
      <xdr:rowOff>326573</xdr:rowOff>
    </xdr:from>
    <xdr:to>
      <xdr:col>15</xdr:col>
      <xdr:colOff>1110343</xdr:colOff>
      <xdr:row>40</xdr:row>
      <xdr:rowOff>355148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5" idx="3"/>
        </xdr:cNvCxnSpPr>
      </xdr:nvCxnSpPr>
      <xdr:spPr>
        <a:xfrm flipV="1">
          <a:off x="18285279" y="16263259"/>
          <a:ext cx="274864" cy="1040946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81642</xdr:colOff>
      <xdr:row>36</xdr:row>
      <xdr:rowOff>16331</xdr:rowOff>
    </xdr:from>
    <xdr:to>
      <xdr:col>20</xdr:col>
      <xdr:colOff>3320142</xdr:colOff>
      <xdr:row>37</xdr:row>
      <xdr:rowOff>598715</xdr:rowOff>
    </xdr:to>
    <xdr:sp macro="" textlink="">
      <xdr:nvSpPr>
        <xdr:cNvPr id="10" name="Triangle isocè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96071" y="15773402"/>
          <a:ext cx="3238500" cy="772884"/>
        </a:xfrm>
        <a:prstGeom prst="triangl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182336</xdr:colOff>
      <xdr:row>36</xdr:row>
      <xdr:rowOff>73481</xdr:rowOff>
    </xdr:from>
    <xdr:to>
      <xdr:col>22</xdr:col>
      <xdr:colOff>2767693</xdr:colOff>
      <xdr:row>37</xdr:row>
      <xdr:rowOff>598715</xdr:rowOff>
    </xdr:to>
    <xdr:sp macro="" textlink="">
      <xdr:nvSpPr>
        <xdr:cNvPr id="11" name="Triangle isocè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539372" y="15830552"/>
          <a:ext cx="2585357" cy="715734"/>
        </a:xfrm>
        <a:prstGeom prst="triangl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144236</xdr:colOff>
      <xdr:row>36</xdr:row>
      <xdr:rowOff>62595</xdr:rowOff>
    </xdr:from>
    <xdr:to>
      <xdr:col>24</xdr:col>
      <xdr:colOff>2729593</xdr:colOff>
      <xdr:row>37</xdr:row>
      <xdr:rowOff>585108</xdr:rowOff>
    </xdr:to>
    <xdr:sp macro="" textlink="">
      <xdr:nvSpPr>
        <xdr:cNvPr id="12" name="Triangle isocè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9440415" y="15819666"/>
          <a:ext cx="2585357" cy="713013"/>
        </a:xfrm>
        <a:prstGeom prst="triangl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835479</xdr:colOff>
      <xdr:row>40</xdr:row>
      <xdr:rowOff>355148</xdr:rowOff>
    </xdr:from>
    <xdr:to>
      <xdr:col>15</xdr:col>
      <xdr:colOff>1121229</xdr:colOff>
      <xdr:row>44</xdr:row>
      <xdr:rowOff>478971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5" idx="3"/>
        </xdr:cNvCxnSpPr>
      </xdr:nvCxnSpPr>
      <xdr:spPr>
        <a:xfrm>
          <a:off x="18285279" y="17304205"/>
          <a:ext cx="285750" cy="1473652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72839</xdr:colOff>
      <xdr:row>8</xdr:row>
      <xdr:rowOff>397006</xdr:rowOff>
    </xdr:from>
    <xdr:to>
      <xdr:col>14</xdr:col>
      <xdr:colOff>2446</xdr:colOff>
      <xdr:row>9</xdr:row>
      <xdr:rowOff>491077</xdr:rowOff>
    </xdr:to>
    <xdr:sp macro="[0]!Prochain_Athlète" textlink="">
      <xdr:nvSpPr>
        <xdr:cNvPr id="27" name="Plaqu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4898221" y="2683006"/>
          <a:ext cx="1442401" cy="721600"/>
        </a:xfrm>
        <a:prstGeom prst="bevel">
          <a:avLst/>
        </a:prstGeom>
        <a:solidFill>
          <a:srgbClr val="00CCC7">
            <a:alpha val="63137"/>
          </a:srgbClr>
        </a:solidFill>
        <a:ln>
          <a:solidFill>
            <a:srgbClr val="00817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Prochain</a:t>
          </a:r>
          <a:r>
            <a:rPr lang="en-US" sz="1200" b="1" baseline="0"/>
            <a:t> athlète 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T49"/>
  <sheetViews>
    <sheetView showGridLines="0" showRowColHeaders="0"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2.85546875" style="181" customWidth="1"/>
    <col min="2" max="2" width="4" style="181" customWidth="1"/>
    <col min="3" max="19" width="11.42578125" style="181"/>
    <col min="20" max="20" width="12.42578125" style="181" customWidth="1"/>
    <col min="21" max="16384" width="11.42578125" style="181"/>
  </cols>
  <sheetData>
    <row r="1" spans="2:20" ht="5.25" customHeight="1" x14ac:dyDescent="0.25"/>
    <row r="2" spans="2:20" ht="15.75" x14ac:dyDescent="0.25">
      <c r="B2" s="182" t="s">
        <v>16</v>
      </c>
    </row>
    <row r="3" spans="2:20" ht="16.899999999999999" customHeight="1" x14ac:dyDescent="0.25">
      <c r="B3" s="183" t="s">
        <v>47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2:20" x14ac:dyDescent="0.25">
      <c r="B4" s="184" t="s">
        <v>30</v>
      </c>
      <c r="C4" s="183" t="s">
        <v>29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2:20" x14ac:dyDescent="0.25">
      <c r="B5" s="184" t="s">
        <v>35</v>
      </c>
      <c r="C5" s="183" t="s">
        <v>36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2:20" x14ac:dyDescent="0.25">
      <c r="B6" s="185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2:20" x14ac:dyDescent="0.25">
      <c r="B7" s="186" t="s">
        <v>17</v>
      </c>
      <c r="C7" s="183" t="s">
        <v>40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2:20" x14ac:dyDescent="0.25">
      <c r="B8" s="186" t="s">
        <v>18</v>
      </c>
      <c r="C8" s="183" t="s">
        <v>41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spans="2:20" x14ac:dyDescent="0.25">
      <c r="B9" s="18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2:20" x14ac:dyDescent="0.25">
      <c r="B10" s="196" t="s">
        <v>42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83"/>
    </row>
    <row r="11" spans="2:20" x14ac:dyDescent="0.25">
      <c r="B11" s="186" t="s">
        <v>19</v>
      </c>
      <c r="C11" s="183" t="s">
        <v>28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</row>
    <row r="12" spans="2:20" x14ac:dyDescent="0.25">
      <c r="B12" s="186" t="s">
        <v>20</v>
      </c>
      <c r="C12" s="183" t="s">
        <v>43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2:20" x14ac:dyDescent="0.25">
      <c r="B13" s="186" t="s">
        <v>21</v>
      </c>
      <c r="C13" s="183" t="s">
        <v>37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2:20" x14ac:dyDescent="0.25">
      <c r="B14" s="186"/>
      <c r="C14" s="186" t="s">
        <v>24</v>
      </c>
      <c r="D14" s="183" t="s">
        <v>26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2:20" x14ac:dyDescent="0.25">
      <c r="B15" s="186" t="s">
        <v>22</v>
      </c>
      <c r="C15" s="183" t="s">
        <v>27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2:20" ht="20.25" customHeight="1" x14ac:dyDescent="0.25">
      <c r="B16" s="186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</row>
    <row r="17" spans="2:20" x14ac:dyDescent="0.25">
      <c r="B17" s="186" t="s">
        <v>23</v>
      </c>
      <c r="C17" s="183" t="s">
        <v>44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2:20" x14ac:dyDescent="0.25">
      <c r="B18" s="186" t="s">
        <v>31</v>
      </c>
      <c r="C18" s="183" t="s">
        <v>45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2:20" ht="20.25" customHeight="1" x14ac:dyDescent="0.25">
      <c r="B19" s="187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</row>
    <row r="20" spans="2:20" x14ac:dyDescent="0.25">
      <c r="B20" s="186" t="s">
        <v>33</v>
      </c>
      <c r="C20" s="183" t="s">
        <v>32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x14ac:dyDescent="0.25">
      <c r="B21" s="186" t="s">
        <v>34</v>
      </c>
      <c r="C21" s="183" t="s">
        <v>46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x14ac:dyDescent="0.25">
      <c r="B22" s="187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</row>
    <row r="23" spans="2:20" x14ac:dyDescent="0.25">
      <c r="B23" s="186" t="s">
        <v>38</v>
      </c>
      <c r="C23" s="183" t="s">
        <v>39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2" customHeight="1" x14ac:dyDescent="0.2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0" x14ac:dyDescent="0.25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2:20" ht="15.75" x14ac:dyDescent="0.25">
      <c r="B26" s="210" t="s">
        <v>90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  <row r="27" spans="2:20" ht="19.899999999999999" customHeight="1" x14ac:dyDescent="0.25">
      <c r="B27" s="211" t="s">
        <v>91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2:20" x14ac:dyDescent="0.25">
      <c r="B28" s="190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2:20" x14ac:dyDescent="0.25">
      <c r="B29" s="190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2:20" x14ac:dyDescent="0.25">
      <c r="B30" s="191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2:20" x14ac:dyDescent="0.25">
      <c r="B31" s="192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2:20" x14ac:dyDescent="0.25">
      <c r="B32" s="192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2:20" x14ac:dyDescent="0.25">
      <c r="B33" s="193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2:20" x14ac:dyDescent="0.2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88"/>
    </row>
    <row r="35" spans="2:20" x14ac:dyDescent="0.25">
      <c r="B35" s="192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2:20" x14ac:dyDescent="0.25">
      <c r="B36" s="192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2:20" x14ac:dyDescent="0.25">
      <c r="B37" s="192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2:20" x14ac:dyDescent="0.25">
      <c r="B38" s="192"/>
      <c r="C38" s="192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2:20" x14ac:dyDescent="0.25">
      <c r="B39" s="192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2:20" ht="20.25" customHeight="1" x14ac:dyDescent="0.25">
      <c r="B40" s="192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2:20" x14ac:dyDescent="0.25">
      <c r="B41" s="192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2:20" x14ac:dyDescent="0.25">
      <c r="B42" s="192"/>
      <c r="C42" s="194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2:20" ht="20.25" customHeight="1" x14ac:dyDescent="0.25">
      <c r="B43" s="193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2:20" x14ac:dyDescent="0.25">
      <c r="B44" s="192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2:20" x14ac:dyDescent="0.25">
      <c r="B45" s="192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2:20" x14ac:dyDescent="0.25">
      <c r="B46" s="193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2:20" x14ac:dyDescent="0.25">
      <c r="B47" s="192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2:20" x14ac:dyDescent="0.25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2:20" x14ac:dyDescent="0.2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</sheetData>
  <sheetProtection algorithmName="SHA-512" hashValue="Dx/rnSGhSXmbWU6fDLqaAl57iwJgfhrSWjUQv+NmIyxlGINlRrttN5Px05y/tSndP2BLMd3Eu/YKuW8XWuX5Qg==" saltValue="QH6KnDl2ZY1KOfDwzuH3og==" spinCount="100000" sheet="1" objects="1" scenarios="1"/>
  <mergeCells count="2">
    <mergeCell ref="B10:S10"/>
    <mergeCell ref="B34:S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X73"/>
  <sheetViews>
    <sheetView topLeftCell="B10" zoomScale="70" zoomScaleNormal="70" workbookViewId="0">
      <selection activeCell="O52" sqref="O52"/>
    </sheetView>
  </sheetViews>
  <sheetFormatPr baseColWidth="10" defaultColWidth="11.42578125" defaultRowHeight="12.75" x14ac:dyDescent="0.2"/>
  <cols>
    <col min="1" max="1" width="11.42578125" style="11"/>
    <col min="2" max="2" width="28.140625" style="11" customWidth="1"/>
    <col min="3" max="3" width="0.85546875" style="11" customWidth="1"/>
    <col min="4" max="4" width="43.140625" style="11" customWidth="1"/>
    <col min="5" max="5" width="1" style="11" customWidth="1"/>
    <col min="6" max="6" width="43.140625" style="11" customWidth="1"/>
    <col min="7" max="7" width="1" style="11" customWidth="1"/>
    <col min="8" max="8" width="43.140625" style="11" customWidth="1"/>
    <col min="9" max="9" width="1" style="11" customWidth="1"/>
    <col min="10" max="10" width="43.140625" style="11" customWidth="1"/>
    <col min="11" max="11" width="1.140625" style="11" customWidth="1"/>
    <col min="12" max="12" width="3.85546875" style="11" customWidth="1"/>
    <col min="13" max="13" width="1.140625" style="11" customWidth="1"/>
    <col min="14" max="14" width="22.7109375" style="11" customWidth="1"/>
    <col min="15" max="15" width="9.42578125" style="11" customWidth="1"/>
    <col min="16" max="16" width="16.5703125" style="11" customWidth="1"/>
    <col min="17" max="17" width="28" style="11" customWidth="1"/>
    <col min="18" max="18" width="1" style="11" customWidth="1"/>
    <col min="19" max="19" width="43.140625" style="11" customWidth="1"/>
    <col min="20" max="20" width="1" style="11" customWidth="1"/>
    <col min="21" max="21" width="50.5703125" style="11" customWidth="1"/>
    <col min="22" max="22" width="1" style="11" customWidth="1"/>
    <col min="23" max="23" width="43.140625" style="11" customWidth="1"/>
    <col min="24" max="24" width="1" style="11" customWidth="1"/>
    <col min="25" max="25" width="43.140625" style="11" customWidth="1"/>
    <col min="26" max="26" width="1.140625" style="11" customWidth="1"/>
    <col min="27" max="27" width="21.42578125" style="11" customWidth="1"/>
    <col min="28" max="28" width="15" style="11" bestFit="1" customWidth="1"/>
    <col min="29" max="16384" width="11.42578125" style="11"/>
  </cols>
  <sheetData>
    <row r="1" spans="1:50" x14ac:dyDescent="0.2">
      <c r="A1" s="46"/>
      <c r="K1" s="46"/>
      <c r="L1" s="46"/>
      <c r="M1" s="46"/>
      <c r="N1" s="46"/>
      <c r="O1" s="46"/>
    </row>
    <row r="2" spans="1:50" ht="30.75" customHeight="1" x14ac:dyDescent="0.2">
      <c r="A2" s="46"/>
      <c r="B2" s="12" t="s">
        <v>48</v>
      </c>
      <c r="C2" s="13"/>
      <c r="D2" s="13"/>
      <c r="E2" s="13"/>
      <c r="F2" s="14"/>
      <c r="G2" s="14"/>
      <c r="H2" s="14"/>
      <c r="I2" s="14"/>
      <c r="J2" s="15"/>
      <c r="K2" s="160"/>
      <c r="L2" s="46"/>
      <c r="M2" s="46"/>
      <c r="N2" s="46"/>
      <c r="O2" s="46"/>
      <c r="Q2" s="17" t="s">
        <v>74</v>
      </c>
      <c r="R2" s="18"/>
      <c r="S2" s="18"/>
      <c r="T2" s="18"/>
      <c r="U2" s="19"/>
      <c r="V2" s="19"/>
      <c r="W2" s="19"/>
      <c r="X2" s="19"/>
      <c r="Y2" s="20"/>
      <c r="Z2" s="1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ht="30.75" customHeight="1" x14ac:dyDescent="0.2">
      <c r="A3" s="46"/>
      <c r="B3" s="117" t="s">
        <v>49</v>
      </c>
      <c r="C3" s="118"/>
      <c r="D3" s="118"/>
      <c r="E3" s="118"/>
      <c r="F3" s="119"/>
      <c r="G3" s="119"/>
      <c r="H3" s="119"/>
      <c r="I3" s="119"/>
      <c r="J3" s="120"/>
      <c r="K3" s="160"/>
      <c r="L3" s="46"/>
      <c r="M3" s="46"/>
      <c r="N3" s="46"/>
      <c r="O3" s="46"/>
      <c r="Q3" s="121" t="s">
        <v>49</v>
      </c>
      <c r="R3" s="122"/>
      <c r="S3" s="122"/>
      <c r="T3" s="122"/>
      <c r="U3" s="123"/>
      <c r="V3" s="123"/>
      <c r="W3" s="123"/>
      <c r="X3" s="123"/>
      <c r="Y3" s="124"/>
      <c r="Z3" s="1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ht="21" customHeight="1" x14ac:dyDescent="0.2">
      <c r="A4" s="46"/>
      <c r="B4" s="158" t="s">
        <v>50</v>
      </c>
      <c r="C4" s="156"/>
      <c r="D4" s="156"/>
      <c r="E4" s="156"/>
      <c r="F4" s="157"/>
      <c r="G4" s="152"/>
      <c r="H4" s="152"/>
      <c r="I4" s="152"/>
      <c r="J4" s="21"/>
      <c r="K4" s="161"/>
      <c r="L4" s="46"/>
      <c r="M4" s="46"/>
      <c r="N4" s="46"/>
      <c r="O4" s="46"/>
      <c r="Q4" s="158" t="s">
        <v>50</v>
      </c>
      <c r="R4" s="156"/>
      <c r="S4" s="156"/>
      <c r="T4" s="156"/>
      <c r="U4" s="157"/>
      <c r="V4" s="152"/>
      <c r="W4" s="152"/>
      <c r="X4" s="152"/>
      <c r="Y4" s="21"/>
      <c r="Z4" s="22"/>
      <c r="AA4" s="41"/>
      <c r="AB4" s="41"/>
      <c r="AC4" s="41"/>
      <c r="AD4" s="41"/>
      <c r="AE4" s="41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ht="21" customHeight="1" x14ac:dyDescent="0.25">
      <c r="A5" s="46"/>
      <c r="B5" s="23"/>
      <c r="C5" s="24"/>
      <c r="D5" s="24"/>
      <c r="E5" s="25"/>
      <c r="F5" s="24"/>
      <c r="G5" s="25"/>
      <c r="H5" s="24"/>
      <c r="I5" s="25"/>
      <c r="J5" s="26"/>
      <c r="K5" s="162"/>
      <c r="L5" s="46"/>
      <c r="M5" s="46"/>
      <c r="N5" s="46"/>
      <c r="O5" s="46"/>
      <c r="Q5" s="23"/>
      <c r="R5" s="24"/>
      <c r="S5" s="24"/>
      <c r="T5" s="25"/>
      <c r="U5" s="24"/>
      <c r="V5" s="25"/>
      <c r="W5" s="24"/>
      <c r="X5" s="25"/>
      <c r="Y5" s="26"/>
      <c r="Z5" s="25"/>
      <c r="AA5" s="41"/>
      <c r="AB5" s="41"/>
      <c r="AC5" s="41"/>
      <c r="AD5" s="41"/>
      <c r="AE5" s="41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ht="21" customHeight="1" x14ac:dyDescent="0.25">
      <c r="A6" s="46"/>
      <c r="B6" s="27" t="s">
        <v>79</v>
      </c>
      <c r="C6" s="28"/>
      <c r="D6" s="132"/>
      <c r="E6" s="30"/>
      <c r="F6" s="31" t="s">
        <v>81</v>
      </c>
      <c r="G6" s="30"/>
      <c r="H6" s="134"/>
      <c r="I6" s="30"/>
      <c r="J6" s="33"/>
      <c r="K6" s="162"/>
      <c r="L6" s="46"/>
      <c r="M6" s="46"/>
      <c r="N6" s="46"/>
      <c r="O6" s="46"/>
      <c r="Q6" s="27" t="s">
        <v>79</v>
      </c>
      <c r="R6" s="28"/>
      <c r="S6" s="29" t="s">
        <v>3</v>
      </c>
      <c r="T6" s="30"/>
      <c r="U6" s="31" t="s">
        <v>81</v>
      </c>
      <c r="V6" s="30"/>
      <c r="W6" s="32">
        <v>36891</v>
      </c>
      <c r="X6" s="30"/>
      <c r="Y6" s="33"/>
      <c r="Z6" s="25"/>
      <c r="AA6" s="41"/>
      <c r="AB6" s="41"/>
      <c r="AC6" s="41"/>
      <c r="AD6" s="41"/>
      <c r="AE6" s="41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50" ht="21" customHeight="1" x14ac:dyDescent="0.25">
      <c r="A7" s="46"/>
      <c r="B7" s="34" t="s">
        <v>80</v>
      </c>
      <c r="C7" s="35"/>
      <c r="D7" s="133"/>
      <c r="E7" s="37"/>
      <c r="F7" s="38" t="s">
        <v>82</v>
      </c>
      <c r="G7" s="37"/>
      <c r="H7" s="135"/>
      <c r="I7" s="37"/>
      <c r="J7" s="40"/>
      <c r="K7" s="162"/>
      <c r="L7" s="46"/>
      <c r="M7" s="46"/>
      <c r="N7" s="46"/>
      <c r="O7" s="46"/>
      <c r="Q7" s="34" t="s">
        <v>83</v>
      </c>
      <c r="R7" s="35"/>
      <c r="S7" s="36" t="s">
        <v>4</v>
      </c>
      <c r="T7" s="37"/>
      <c r="U7" s="38" t="s">
        <v>82</v>
      </c>
      <c r="V7" s="37"/>
      <c r="W7" s="39">
        <v>43257</v>
      </c>
      <c r="X7" s="37"/>
      <c r="Y7" s="40"/>
      <c r="Z7" s="25"/>
      <c r="AA7" s="41"/>
      <c r="AB7" s="41"/>
      <c r="AC7" s="41"/>
      <c r="AD7" s="41"/>
      <c r="AE7" s="41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</row>
    <row r="8" spans="1:50" ht="21" customHeight="1" x14ac:dyDescent="0.25">
      <c r="A8" s="46"/>
      <c r="B8" s="23"/>
      <c r="C8" s="24"/>
      <c r="D8" s="24"/>
      <c r="E8" s="25"/>
      <c r="F8" s="24"/>
      <c r="G8" s="25"/>
      <c r="H8" s="24"/>
      <c r="I8" s="25"/>
      <c r="J8" s="26"/>
      <c r="K8" s="162"/>
      <c r="L8" s="46"/>
      <c r="M8" s="46">
        <v>0</v>
      </c>
      <c r="N8" s="46"/>
      <c r="O8" s="46"/>
      <c r="Q8" s="23"/>
      <c r="R8" s="24"/>
      <c r="S8" s="24"/>
      <c r="T8" s="25"/>
      <c r="U8" s="24"/>
      <c r="V8" s="25"/>
      <c r="W8" s="24"/>
      <c r="X8" s="25"/>
      <c r="Y8" s="26"/>
      <c r="Z8" s="25"/>
      <c r="AA8" s="41"/>
      <c r="AB8" s="41">
        <v>0</v>
      </c>
      <c r="AC8" s="41"/>
      <c r="AD8" s="41"/>
      <c r="AE8" s="41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</row>
    <row r="9" spans="1:50" ht="49.5" customHeight="1" thickBot="1" x14ac:dyDescent="0.25">
      <c r="A9" s="46"/>
      <c r="B9" s="110" t="s">
        <v>55</v>
      </c>
      <c r="C9" s="24"/>
      <c r="D9" s="136"/>
      <c r="E9" s="43"/>
      <c r="F9" s="136"/>
      <c r="G9" s="43"/>
      <c r="H9" s="137"/>
      <c r="I9" s="43"/>
      <c r="J9" s="138"/>
      <c r="K9" s="163"/>
      <c r="L9" s="46"/>
      <c r="M9" s="46">
        <v>1</v>
      </c>
      <c r="N9" s="46"/>
      <c r="O9" s="46"/>
      <c r="Q9" s="110" t="s">
        <v>55</v>
      </c>
      <c r="R9" s="24"/>
      <c r="S9" s="42" t="s">
        <v>12</v>
      </c>
      <c r="T9" s="43"/>
      <c r="U9" s="42" t="s">
        <v>13</v>
      </c>
      <c r="V9" s="43"/>
      <c r="W9" s="44" t="s">
        <v>5</v>
      </c>
      <c r="X9" s="43"/>
      <c r="Y9" s="45"/>
      <c r="Z9" s="43"/>
      <c r="AA9" s="41"/>
      <c r="AB9" s="41">
        <v>1</v>
      </c>
      <c r="AC9" s="41"/>
      <c r="AD9" s="41"/>
      <c r="AE9" s="41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0" ht="66.75" customHeight="1" thickTop="1" x14ac:dyDescent="0.2">
      <c r="A10" s="46"/>
      <c r="B10" s="116" t="s">
        <v>25</v>
      </c>
      <c r="C10" s="24"/>
      <c r="D10" s="206"/>
      <c r="E10" s="48"/>
      <c r="F10" s="206"/>
      <c r="G10" s="48"/>
      <c r="H10" s="206"/>
      <c r="I10" s="48"/>
      <c r="J10" s="208"/>
      <c r="K10" s="164"/>
      <c r="L10" s="46"/>
      <c r="M10" s="46">
        <v>2</v>
      </c>
      <c r="N10" s="46"/>
      <c r="O10" s="46"/>
      <c r="Q10" s="47" t="s">
        <v>25</v>
      </c>
      <c r="R10" s="24"/>
      <c r="S10" s="202" t="s">
        <v>75</v>
      </c>
      <c r="T10" s="195"/>
      <c r="U10" s="202" t="s">
        <v>76</v>
      </c>
      <c r="V10" s="195"/>
      <c r="W10" s="202" t="s">
        <v>77</v>
      </c>
      <c r="X10" s="195"/>
      <c r="Y10" s="204" t="s">
        <v>78</v>
      </c>
      <c r="Z10" s="48"/>
      <c r="AA10" s="41"/>
      <c r="AB10" s="41">
        <v>2</v>
      </c>
      <c r="AC10" s="41"/>
      <c r="AD10" s="41"/>
      <c r="AE10" s="41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ht="21" customHeight="1" thickBot="1" x14ac:dyDescent="0.25">
      <c r="A11" s="46"/>
      <c r="B11" s="47"/>
      <c r="C11" s="24"/>
      <c r="D11" s="207"/>
      <c r="E11" s="49"/>
      <c r="F11" s="207"/>
      <c r="G11" s="49"/>
      <c r="H11" s="207"/>
      <c r="I11" s="49"/>
      <c r="J11" s="209"/>
      <c r="K11" s="165"/>
      <c r="L11" s="46"/>
      <c r="M11" s="46">
        <v>3</v>
      </c>
      <c r="N11" s="46"/>
      <c r="O11" s="46"/>
      <c r="Q11" s="47"/>
      <c r="R11" s="24"/>
      <c r="S11" s="203"/>
      <c r="T11" s="195"/>
      <c r="U11" s="203"/>
      <c r="V11" s="195"/>
      <c r="W11" s="203"/>
      <c r="X11" s="195"/>
      <c r="Y11" s="205"/>
      <c r="Z11" s="49"/>
      <c r="AA11" s="41"/>
      <c r="AB11" s="41">
        <v>3</v>
      </c>
      <c r="AC11" s="41"/>
      <c r="AD11" s="41"/>
      <c r="AE11" s="41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ht="30.75" customHeight="1" thickTop="1" thickBot="1" x14ac:dyDescent="0.25">
      <c r="A12" s="46"/>
      <c r="B12" s="111" t="s">
        <v>56</v>
      </c>
      <c r="C12" s="24"/>
      <c r="D12" s="140">
        <v>0</v>
      </c>
      <c r="E12" s="49"/>
      <c r="F12" s="140">
        <v>0</v>
      </c>
      <c r="G12" s="49"/>
      <c r="H12" s="140">
        <v>0</v>
      </c>
      <c r="I12" s="49"/>
      <c r="J12" s="139">
        <v>0</v>
      </c>
      <c r="K12" s="165"/>
      <c r="L12" s="46"/>
      <c r="M12" s="46">
        <v>4</v>
      </c>
      <c r="N12" s="46"/>
      <c r="O12" s="46"/>
      <c r="Q12" s="111" t="s">
        <v>56</v>
      </c>
      <c r="R12" s="24"/>
      <c r="S12" s="50">
        <v>4</v>
      </c>
      <c r="T12" s="49"/>
      <c r="U12" s="50">
        <v>1</v>
      </c>
      <c r="V12" s="49"/>
      <c r="W12" s="50">
        <v>0</v>
      </c>
      <c r="X12" s="49"/>
      <c r="Y12" s="51">
        <v>0</v>
      </c>
      <c r="Z12" s="49"/>
      <c r="AA12" s="41"/>
      <c r="AB12" s="91">
        <v>4</v>
      </c>
      <c r="AC12" s="41"/>
      <c r="AD12" s="41"/>
      <c r="AE12" s="41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ht="36" customHeight="1" thickTop="1" x14ac:dyDescent="0.2">
      <c r="A13" s="46"/>
      <c r="B13" s="112" t="s">
        <v>57</v>
      </c>
      <c r="C13" s="52"/>
      <c r="D13" s="177"/>
      <c r="E13" s="178"/>
      <c r="F13" s="177"/>
      <c r="G13" s="178"/>
      <c r="H13" s="177"/>
      <c r="I13" s="178"/>
      <c r="J13" s="179"/>
      <c r="K13" s="166"/>
      <c r="L13" s="46"/>
      <c r="M13" s="46"/>
      <c r="N13" s="167"/>
      <c r="O13" s="168"/>
      <c r="P13" s="24"/>
      <c r="Q13" s="112" t="s">
        <v>57</v>
      </c>
      <c r="R13" s="52"/>
      <c r="S13" s="53" t="s">
        <v>71</v>
      </c>
      <c r="T13" s="54"/>
      <c r="U13" s="53" t="s">
        <v>71</v>
      </c>
      <c r="V13" s="54"/>
      <c r="W13" s="53" t="s">
        <v>71</v>
      </c>
      <c r="X13" s="54"/>
      <c r="Y13" s="53" t="s">
        <v>71</v>
      </c>
      <c r="Z13" s="54"/>
      <c r="AA13" s="41"/>
      <c r="AB13" s="41"/>
      <c r="AC13" s="41"/>
      <c r="AD13" s="41"/>
      <c r="AE13" s="41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ht="33" customHeight="1" x14ac:dyDescent="0.2">
      <c r="A14" s="46"/>
      <c r="B14" s="55" t="s">
        <v>58</v>
      </c>
      <c r="C14" s="52"/>
      <c r="D14" s="141"/>
      <c r="E14" s="52"/>
      <c r="F14" s="141"/>
      <c r="G14" s="52"/>
      <c r="H14" s="144"/>
      <c r="I14" s="52"/>
      <c r="J14" s="147"/>
      <c r="K14" s="159"/>
      <c r="L14" s="46"/>
      <c r="M14" s="46"/>
      <c r="N14" s="46"/>
      <c r="O14" s="46"/>
      <c r="Q14" s="55" t="s">
        <v>58</v>
      </c>
      <c r="R14" s="52"/>
      <c r="S14" s="56" t="s">
        <v>1</v>
      </c>
      <c r="T14" s="52"/>
      <c r="U14" s="56" t="s">
        <v>6</v>
      </c>
      <c r="V14" s="52"/>
      <c r="W14" s="56"/>
      <c r="X14" s="52"/>
      <c r="Y14" s="57"/>
      <c r="Z14" s="52"/>
      <c r="AA14" s="41"/>
      <c r="AB14" s="41"/>
      <c r="AC14" s="41"/>
      <c r="AD14" s="41"/>
      <c r="AE14" s="41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ht="45.75" customHeight="1" x14ac:dyDescent="0.2">
      <c r="A15" s="46"/>
      <c r="B15" s="55" t="s">
        <v>59</v>
      </c>
      <c r="C15" s="52"/>
      <c r="D15" s="142"/>
      <c r="E15" s="59"/>
      <c r="F15" s="142"/>
      <c r="G15" s="59"/>
      <c r="H15" s="143"/>
      <c r="I15" s="59"/>
      <c r="J15" s="176"/>
      <c r="K15" s="169"/>
      <c r="L15" s="46"/>
      <c r="M15" s="46"/>
      <c r="N15" s="46"/>
      <c r="O15" s="46"/>
      <c r="Q15" s="55" t="s">
        <v>59</v>
      </c>
      <c r="R15" s="52"/>
      <c r="S15" s="58" t="s">
        <v>0</v>
      </c>
      <c r="T15" s="59"/>
      <c r="U15" s="58" t="s">
        <v>2</v>
      </c>
      <c r="V15" s="59"/>
      <c r="W15" s="58"/>
      <c r="X15" s="59"/>
      <c r="Y15" s="60"/>
      <c r="Z15" s="59"/>
      <c r="AA15" s="41"/>
      <c r="AB15" s="41"/>
      <c r="AC15" s="41"/>
      <c r="AD15" s="41"/>
      <c r="AE15" s="41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33" customHeight="1" x14ac:dyDescent="0.2">
      <c r="A16" s="46"/>
      <c r="B16" s="63" t="s">
        <v>60</v>
      </c>
      <c r="C16" s="52"/>
      <c r="D16" s="143"/>
      <c r="E16" s="59"/>
      <c r="F16" s="143"/>
      <c r="G16" s="59"/>
      <c r="H16" s="143"/>
      <c r="I16" s="59"/>
      <c r="J16" s="176"/>
      <c r="K16" s="169"/>
      <c r="L16" s="46"/>
      <c r="M16" s="46"/>
      <c r="N16" s="46"/>
      <c r="O16" s="46"/>
      <c r="Q16" s="63" t="s">
        <v>60</v>
      </c>
      <c r="R16" s="52"/>
      <c r="S16" s="61">
        <v>10</v>
      </c>
      <c r="T16" s="59"/>
      <c r="U16" s="61">
        <v>10</v>
      </c>
      <c r="V16" s="59"/>
      <c r="W16" s="61"/>
      <c r="X16" s="59"/>
      <c r="Y16" s="151"/>
      <c r="Z16" s="59"/>
      <c r="AA16" s="41"/>
      <c r="AB16" s="41"/>
      <c r="AC16" s="41"/>
      <c r="AD16" s="41"/>
      <c r="AE16" s="41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</row>
    <row r="17" spans="1:50" ht="33" customHeight="1" x14ac:dyDescent="0.2">
      <c r="A17" s="46"/>
      <c r="B17" s="63" t="s">
        <v>61</v>
      </c>
      <c r="C17" s="52"/>
      <c r="D17" s="144"/>
      <c r="E17" s="52"/>
      <c r="F17" s="144"/>
      <c r="G17" s="52"/>
      <c r="H17" s="144"/>
      <c r="I17" s="52"/>
      <c r="J17" s="147"/>
      <c r="K17" s="159"/>
      <c r="L17" s="46"/>
      <c r="M17" s="46"/>
      <c r="N17" s="46"/>
      <c r="O17" s="46"/>
      <c r="Q17" s="63" t="s">
        <v>61</v>
      </c>
      <c r="R17" s="52"/>
      <c r="S17" s="62">
        <v>5</v>
      </c>
      <c r="T17" s="52"/>
      <c r="U17" s="62">
        <v>6</v>
      </c>
      <c r="V17" s="52"/>
      <c r="W17" s="62"/>
      <c r="X17" s="52"/>
      <c r="Y17" s="68"/>
      <c r="Z17" s="52"/>
      <c r="AA17" s="41"/>
      <c r="AB17" s="41"/>
      <c r="AC17" s="41"/>
      <c r="AD17" s="41"/>
      <c r="AE17" s="41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</row>
    <row r="18" spans="1:50" ht="33" customHeight="1" thickBot="1" x14ac:dyDescent="0.25">
      <c r="A18" s="46"/>
      <c r="B18" s="63" t="s">
        <v>62</v>
      </c>
      <c r="C18" s="64"/>
      <c r="D18" s="145"/>
      <c r="E18" s="66"/>
      <c r="F18" s="145"/>
      <c r="G18" s="66"/>
      <c r="H18" s="145"/>
      <c r="I18" s="66"/>
      <c r="J18" s="146"/>
      <c r="K18" s="170"/>
      <c r="L18" s="46"/>
      <c r="M18" s="46"/>
      <c r="N18" s="46"/>
      <c r="O18" s="46"/>
      <c r="Q18" s="63" t="s">
        <v>62</v>
      </c>
      <c r="R18" s="64"/>
      <c r="S18" s="65">
        <v>25</v>
      </c>
      <c r="T18" s="66"/>
      <c r="U18" s="65">
        <v>100</v>
      </c>
      <c r="V18" s="66"/>
      <c r="W18" s="65"/>
      <c r="X18" s="66"/>
      <c r="Y18" s="67"/>
      <c r="Z18" s="6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</row>
    <row r="19" spans="1:50" ht="33" customHeight="1" thickTop="1" x14ac:dyDescent="0.2">
      <c r="A19" s="46"/>
      <c r="B19" s="112" t="s">
        <v>57</v>
      </c>
      <c r="C19" s="52"/>
      <c r="D19" s="177"/>
      <c r="E19" s="178"/>
      <c r="F19" s="177"/>
      <c r="G19" s="178"/>
      <c r="H19" s="177"/>
      <c r="I19" s="178"/>
      <c r="J19" s="179"/>
      <c r="K19" s="166"/>
      <c r="L19" s="46"/>
      <c r="M19" s="46"/>
      <c r="N19" s="46"/>
      <c r="O19" s="46"/>
      <c r="Q19" s="112" t="s">
        <v>57</v>
      </c>
      <c r="R19" s="52"/>
      <c r="S19" s="53" t="s">
        <v>72</v>
      </c>
      <c r="T19" s="54"/>
      <c r="U19" s="53" t="s">
        <v>72</v>
      </c>
      <c r="V19" s="54"/>
      <c r="W19" s="53" t="s">
        <v>72</v>
      </c>
      <c r="X19" s="54"/>
      <c r="Y19" s="53" t="s">
        <v>72</v>
      </c>
      <c r="Z19" s="54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</row>
    <row r="20" spans="1:50" ht="33" customHeight="1" x14ac:dyDescent="0.2">
      <c r="A20" s="46"/>
      <c r="B20" s="55" t="s">
        <v>58</v>
      </c>
      <c r="C20" s="52"/>
      <c r="D20" s="141"/>
      <c r="E20" s="52"/>
      <c r="F20" s="141"/>
      <c r="G20" s="52"/>
      <c r="H20" s="144"/>
      <c r="I20" s="52"/>
      <c r="J20" s="147"/>
      <c r="K20" s="159"/>
      <c r="L20" s="46"/>
      <c r="M20" s="46"/>
      <c r="N20" s="46"/>
      <c r="O20" s="46"/>
      <c r="Q20" s="55" t="s">
        <v>58</v>
      </c>
      <c r="R20" s="52"/>
      <c r="S20" s="56" t="s">
        <v>9</v>
      </c>
      <c r="T20" s="52"/>
      <c r="U20" s="56"/>
      <c r="V20" s="52"/>
      <c r="W20" s="56"/>
      <c r="X20" s="52"/>
      <c r="Y20" s="57"/>
      <c r="Z20" s="52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</row>
    <row r="21" spans="1:50" ht="45.75" customHeight="1" x14ac:dyDescent="0.2">
      <c r="A21" s="46"/>
      <c r="B21" s="55" t="s">
        <v>59</v>
      </c>
      <c r="C21" s="52"/>
      <c r="D21" s="142"/>
      <c r="E21" s="52"/>
      <c r="F21" s="142"/>
      <c r="G21" s="52"/>
      <c r="H21" s="143"/>
      <c r="I21" s="52"/>
      <c r="J21" s="176"/>
      <c r="K21" s="159"/>
      <c r="L21" s="46"/>
      <c r="M21" s="46"/>
      <c r="N21" s="46"/>
      <c r="O21" s="46"/>
      <c r="Q21" s="55" t="s">
        <v>59</v>
      </c>
      <c r="R21" s="52"/>
      <c r="S21" s="58" t="s">
        <v>0</v>
      </c>
      <c r="T21" s="52"/>
      <c r="U21" s="58"/>
      <c r="V21" s="52"/>
      <c r="W21" s="58"/>
      <c r="X21" s="52"/>
      <c r="Y21" s="60"/>
      <c r="Z21" s="52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</row>
    <row r="22" spans="1:50" ht="45.75" customHeight="1" x14ac:dyDescent="0.2">
      <c r="A22" s="46"/>
      <c r="B22" s="63" t="s">
        <v>60</v>
      </c>
      <c r="C22" s="52"/>
      <c r="D22" s="143"/>
      <c r="E22" s="52"/>
      <c r="F22" s="143"/>
      <c r="G22" s="52"/>
      <c r="H22" s="143"/>
      <c r="I22" s="52"/>
      <c r="J22" s="176"/>
      <c r="K22" s="159"/>
      <c r="L22" s="46"/>
      <c r="M22" s="46"/>
      <c r="N22" s="46"/>
      <c r="O22" s="46"/>
      <c r="Q22" s="63" t="s">
        <v>60</v>
      </c>
      <c r="R22" s="52"/>
      <c r="S22" s="61">
        <v>10</v>
      </c>
      <c r="T22" s="52"/>
      <c r="U22" s="61"/>
      <c r="V22" s="52"/>
      <c r="W22" s="61"/>
      <c r="X22" s="52"/>
      <c r="Y22" s="151"/>
      <c r="Z22" s="52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</row>
    <row r="23" spans="1:50" ht="33" customHeight="1" x14ac:dyDescent="0.2">
      <c r="A23" s="46"/>
      <c r="B23" s="63" t="s">
        <v>61</v>
      </c>
      <c r="C23" s="52"/>
      <c r="D23" s="144"/>
      <c r="E23" s="52"/>
      <c r="F23" s="144"/>
      <c r="G23" s="52"/>
      <c r="H23" s="144"/>
      <c r="I23" s="52"/>
      <c r="J23" s="147"/>
      <c r="K23" s="159"/>
      <c r="L23" s="46"/>
      <c r="M23" s="46"/>
      <c r="N23" s="46"/>
      <c r="O23" s="46"/>
      <c r="Q23" s="63" t="s">
        <v>61</v>
      </c>
      <c r="R23" s="52"/>
      <c r="S23" s="62">
        <v>5</v>
      </c>
      <c r="T23" s="52"/>
      <c r="U23" s="62"/>
      <c r="V23" s="52"/>
      <c r="W23" s="62"/>
      <c r="X23" s="52"/>
      <c r="Y23" s="68"/>
      <c r="Z23" s="52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</row>
    <row r="24" spans="1:50" ht="33" customHeight="1" thickBot="1" x14ac:dyDescent="0.25">
      <c r="A24" s="46"/>
      <c r="B24" s="63" t="s">
        <v>62</v>
      </c>
      <c r="C24" s="64"/>
      <c r="D24" s="144"/>
      <c r="E24" s="66"/>
      <c r="F24" s="144"/>
      <c r="G24" s="66"/>
      <c r="H24" s="144"/>
      <c r="I24" s="66"/>
      <c r="J24" s="147"/>
      <c r="K24" s="170"/>
      <c r="L24" s="46"/>
      <c r="M24" s="46"/>
      <c r="N24" s="46"/>
      <c r="O24" s="46"/>
      <c r="Q24" s="63" t="s">
        <v>62</v>
      </c>
      <c r="R24" s="64"/>
      <c r="S24" s="62">
        <v>25</v>
      </c>
      <c r="T24" s="66"/>
      <c r="U24" s="62"/>
      <c r="V24" s="66"/>
      <c r="W24" s="62"/>
      <c r="X24" s="66"/>
      <c r="Y24" s="68"/>
      <c r="Z24" s="6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</row>
    <row r="25" spans="1:50" ht="33" customHeight="1" thickTop="1" x14ac:dyDescent="0.2">
      <c r="A25" s="46"/>
      <c r="B25" s="112" t="s">
        <v>57</v>
      </c>
      <c r="C25" s="52"/>
      <c r="D25" s="177"/>
      <c r="E25" s="178"/>
      <c r="F25" s="177"/>
      <c r="G25" s="178"/>
      <c r="H25" s="177"/>
      <c r="I25" s="178"/>
      <c r="J25" s="179"/>
      <c r="K25" s="166"/>
      <c r="L25" s="46"/>
      <c r="M25" s="46"/>
      <c r="N25" s="46"/>
      <c r="O25" s="46"/>
      <c r="Q25" s="112" t="s">
        <v>57</v>
      </c>
      <c r="R25" s="52"/>
      <c r="S25" s="53" t="s">
        <v>73</v>
      </c>
      <c r="T25" s="54"/>
      <c r="U25" s="53" t="s">
        <v>73</v>
      </c>
      <c r="V25" s="54"/>
      <c r="W25" s="53" t="s">
        <v>73</v>
      </c>
      <c r="X25" s="54"/>
      <c r="Y25" s="53" t="s">
        <v>73</v>
      </c>
      <c r="Z25" s="54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</row>
    <row r="26" spans="1:50" ht="33" customHeight="1" x14ac:dyDescent="0.2">
      <c r="A26" s="46"/>
      <c r="B26" s="55" t="s">
        <v>58</v>
      </c>
      <c r="C26" s="52"/>
      <c r="D26" s="141"/>
      <c r="E26" s="52"/>
      <c r="F26" s="141"/>
      <c r="G26" s="52"/>
      <c r="H26" s="144"/>
      <c r="I26" s="52"/>
      <c r="J26" s="147"/>
      <c r="K26" s="159"/>
      <c r="L26" s="46"/>
      <c r="M26" s="46"/>
      <c r="N26" s="46"/>
      <c r="O26" s="46"/>
      <c r="Q26" s="55" t="s">
        <v>58</v>
      </c>
      <c r="R26" s="52"/>
      <c r="S26" s="56" t="s">
        <v>7</v>
      </c>
      <c r="T26" s="52"/>
      <c r="U26" s="56"/>
      <c r="V26" s="52"/>
      <c r="W26" s="56"/>
      <c r="X26" s="52"/>
      <c r="Y26" s="57"/>
      <c r="Z26" s="52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</row>
    <row r="27" spans="1:50" ht="45.75" customHeight="1" x14ac:dyDescent="0.2">
      <c r="A27" s="46"/>
      <c r="B27" s="55" t="s">
        <v>59</v>
      </c>
      <c r="C27" s="52"/>
      <c r="D27" s="142"/>
      <c r="E27" s="52"/>
      <c r="F27" s="141"/>
      <c r="G27" s="52"/>
      <c r="H27" s="144"/>
      <c r="I27" s="52"/>
      <c r="J27" s="147"/>
      <c r="K27" s="159"/>
      <c r="L27" s="46"/>
      <c r="M27" s="46"/>
      <c r="N27" s="46"/>
      <c r="O27" s="46"/>
      <c r="Q27" s="55" t="s">
        <v>59</v>
      </c>
      <c r="R27" s="52"/>
      <c r="S27" s="58" t="s">
        <v>8</v>
      </c>
      <c r="T27" s="52"/>
      <c r="U27" s="56"/>
      <c r="V27" s="52"/>
      <c r="W27" s="56"/>
      <c r="X27" s="52"/>
      <c r="Y27" s="57"/>
      <c r="Z27" s="52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</row>
    <row r="28" spans="1:50" ht="45.75" customHeight="1" x14ac:dyDescent="0.2">
      <c r="A28" s="46"/>
      <c r="B28" s="63" t="s">
        <v>60</v>
      </c>
      <c r="C28" s="52"/>
      <c r="D28" s="143"/>
      <c r="E28" s="52"/>
      <c r="F28" s="141"/>
      <c r="G28" s="52"/>
      <c r="H28" s="144"/>
      <c r="I28" s="52"/>
      <c r="J28" s="147"/>
      <c r="K28" s="159"/>
      <c r="L28" s="46"/>
      <c r="M28" s="46"/>
      <c r="N28" s="46"/>
      <c r="O28" s="46"/>
      <c r="Q28" s="63" t="s">
        <v>60</v>
      </c>
      <c r="R28" s="52"/>
      <c r="S28" s="61">
        <v>100</v>
      </c>
      <c r="T28" s="52"/>
      <c r="U28" s="62"/>
      <c r="V28" s="52"/>
      <c r="W28" s="56"/>
      <c r="X28" s="52"/>
      <c r="Y28" s="68"/>
      <c r="Z28" s="5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</row>
    <row r="29" spans="1:50" ht="33" customHeight="1" x14ac:dyDescent="0.2">
      <c r="A29" s="46"/>
      <c r="B29" s="63" t="s">
        <v>61</v>
      </c>
      <c r="C29" s="52"/>
      <c r="D29" s="144"/>
      <c r="E29" s="52"/>
      <c r="F29" s="144"/>
      <c r="G29" s="52"/>
      <c r="H29" s="144"/>
      <c r="I29" s="52"/>
      <c r="J29" s="147"/>
      <c r="K29" s="159"/>
      <c r="L29" s="46"/>
      <c r="M29" s="46"/>
      <c r="N29" s="46"/>
      <c r="O29" s="46"/>
      <c r="Q29" s="63" t="s">
        <v>61</v>
      </c>
      <c r="R29" s="52"/>
      <c r="S29" s="62">
        <v>50</v>
      </c>
      <c r="T29" s="52"/>
      <c r="U29" s="62"/>
      <c r="V29" s="52"/>
      <c r="W29" s="56"/>
      <c r="X29" s="52"/>
      <c r="Y29" s="68"/>
      <c r="Z29" s="52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</row>
    <row r="30" spans="1:50" ht="33" customHeight="1" thickBot="1" x14ac:dyDescent="0.25">
      <c r="A30" s="46"/>
      <c r="B30" s="63" t="s">
        <v>62</v>
      </c>
      <c r="C30" s="64"/>
      <c r="D30" s="145"/>
      <c r="E30" s="66"/>
      <c r="F30" s="145"/>
      <c r="G30" s="66"/>
      <c r="H30" s="145"/>
      <c r="I30" s="66"/>
      <c r="J30" s="146"/>
      <c r="K30" s="170"/>
      <c r="L30" s="46"/>
      <c r="M30" s="46"/>
      <c r="N30" s="46"/>
      <c r="O30" s="46"/>
      <c r="Q30" s="63" t="s">
        <v>62</v>
      </c>
      <c r="R30" s="64"/>
      <c r="S30" s="65">
        <v>30</v>
      </c>
      <c r="T30" s="66"/>
      <c r="U30" s="65"/>
      <c r="V30" s="66"/>
      <c r="W30" s="65"/>
      <c r="X30" s="66"/>
      <c r="Y30" s="67"/>
      <c r="Z30" s="6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</row>
    <row r="31" spans="1:50" ht="33" customHeight="1" thickTop="1" x14ac:dyDescent="0.2">
      <c r="A31" s="46"/>
      <c r="B31" s="112" t="s">
        <v>57</v>
      </c>
      <c r="C31" s="52"/>
      <c r="D31" s="177"/>
      <c r="E31" s="178"/>
      <c r="F31" s="177"/>
      <c r="G31" s="178"/>
      <c r="H31" s="177"/>
      <c r="I31" s="178"/>
      <c r="J31" s="179"/>
      <c r="K31" s="166"/>
      <c r="L31" s="46"/>
      <c r="M31" s="46"/>
      <c r="N31" s="167"/>
      <c r="O31" s="167"/>
      <c r="P31" s="24"/>
      <c r="Q31" s="112" t="s">
        <v>57</v>
      </c>
      <c r="R31" s="52"/>
      <c r="S31" s="53" t="s">
        <v>14</v>
      </c>
      <c r="T31" s="54"/>
      <c r="U31" s="53" t="s">
        <v>14</v>
      </c>
      <c r="V31" s="54"/>
      <c r="W31" s="53" t="s">
        <v>14</v>
      </c>
      <c r="X31" s="54"/>
      <c r="Y31" s="53" t="s">
        <v>14</v>
      </c>
      <c r="Z31" s="69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</row>
    <row r="32" spans="1:50" ht="33" customHeight="1" x14ac:dyDescent="0.2">
      <c r="A32" s="46"/>
      <c r="B32" s="55" t="s">
        <v>58</v>
      </c>
      <c r="C32" s="52"/>
      <c r="D32" s="141"/>
      <c r="E32" s="54"/>
      <c r="F32" s="141"/>
      <c r="G32" s="54"/>
      <c r="H32" s="144"/>
      <c r="I32" s="54"/>
      <c r="J32" s="147"/>
      <c r="K32" s="166"/>
      <c r="L32" s="46"/>
      <c r="M32" s="46"/>
      <c r="N32" s="46"/>
      <c r="O32" s="46"/>
      <c r="Q32" s="55" t="s">
        <v>58</v>
      </c>
      <c r="R32" s="52"/>
      <c r="S32" s="56" t="s">
        <v>10</v>
      </c>
      <c r="T32" s="54"/>
      <c r="U32" s="56"/>
      <c r="V32" s="54"/>
      <c r="W32" s="56"/>
      <c r="X32" s="54"/>
      <c r="Y32" s="57"/>
      <c r="Z32" s="5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</row>
    <row r="33" spans="1:50" ht="45.75" customHeight="1" x14ac:dyDescent="0.2">
      <c r="A33" s="46"/>
      <c r="B33" s="55" t="s">
        <v>59</v>
      </c>
      <c r="C33" s="52"/>
      <c r="D33" s="148"/>
      <c r="E33" s="54"/>
      <c r="F33" s="142"/>
      <c r="G33" s="54"/>
      <c r="H33" s="143"/>
      <c r="I33" s="54"/>
      <c r="J33" s="176"/>
      <c r="K33" s="166"/>
      <c r="L33" s="46"/>
      <c r="M33" s="46"/>
      <c r="N33" s="46"/>
      <c r="O33" s="46"/>
      <c r="Q33" s="55" t="s">
        <v>59</v>
      </c>
      <c r="R33" s="52"/>
      <c r="S33" s="70" t="s">
        <v>11</v>
      </c>
      <c r="T33" s="54"/>
      <c r="U33" s="58"/>
      <c r="V33" s="54"/>
      <c r="W33" s="58"/>
      <c r="X33" s="54"/>
      <c r="Y33" s="60"/>
      <c r="Z33" s="5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</row>
    <row r="34" spans="1:50" ht="45.75" customHeight="1" x14ac:dyDescent="0.2">
      <c r="A34" s="46"/>
      <c r="B34" s="63" t="s">
        <v>60</v>
      </c>
      <c r="C34" s="52"/>
      <c r="D34" s="143"/>
      <c r="E34" s="54"/>
      <c r="F34" s="142"/>
      <c r="G34" s="54"/>
      <c r="H34" s="143"/>
      <c r="I34" s="54"/>
      <c r="J34" s="176"/>
      <c r="K34" s="166"/>
      <c r="L34" s="46"/>
      <c r="M34" s="46"/>
      <c r="N34" s="46"/>
      <c r="O34" s="46"/>
      <c r="Q34" s="63" t="s">
        <v>60</v>
      </c>
      <c r="R34" s="52"/>
      <c r="S34" s="61">
        <v>10</v>
      </c>
      <c r="T34" s="54"/>
      <c r="U34" s="61"/>
      <c r="V34" s="54"/>
      <c r="W34" s="58"/>
      <c r="X34" s="54"/>
      <c r="Y34" s="60"/>
      <c r="Z34" s="54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</row>
    <row r="35" spans="1:50" ht="33" customHeight="1" x14ac:dyDescent="0.2">
      <c r="A35" s="46"/>
      <c r="B35" s="63" t="s">
        <v>61</v>
      </c>
      <c r="C35" s="52"/>
      <c r="D35" s="144"/>
      <c r="E35" s="54"/>
      <c r="F35" s="144"/>
      <c r="G35" s="54"/>
      <c r="H35" s="144"/>
      <c r="I35" s="54"/>
      <c r="J35" s="147"/>
      <c r="K35" s="166"/>
      <c r="L35" s="46"/>
      <c r="M35" s="46"/>
      <c r="N35" s="46"/>
      <c r="O35" s="46"/>
      <c r="Q35" s="63" t="s">
        <v>61</v>
      </c>
      <c r="R35" s="52"/>
      <c r="S35" s="62">
        <v>3</v>
      </c>
      <c r="T35" s="54"/>
      <c r="U35" s="62"/>
      <c r="V35" s="54"/>
      <c r="W35" s="56"/>
      <c r="X35" s="54"/>
      <c r="Y35" s="57"/>
      <c r="Z35" s="54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</row>
    <row r="36" spans="1:50" ht="33" customHeight="1" x14ac:dyDescent="0.2">
      <c r="A36" s="46"/>
      <c r="B36" s="63" t="s">
        <v>62</v>
      </c>
      <c r="C36" s="64"/>
      <c r="D36" s="144"/>
      <c r="E36" s="71"/>
      <c r="F36" s="144"/>
      <c r="G36" s="71"/>
      <c r="H36" s="144"/>
      <c r="I36" s="71"/>
      <c r="J36" s="147"/>
      <c r="K36" s="171"/>
      <c r="L36" s="46"/>
      <c r="M36" s="46"/>
      <c r="N36" s="46"/>
      <c r="O36" s="46"/>
      <c r="Q36" s="63" t="s">
        <v>62</v>
      </c>
      <c r="R36" s="64"/>
      <c r="S36" s="62">
        <v>20</v>
      </c>
      <c r="T36" s="71"/>
      <c r="U36" s="62"/>
      <c r="V36" s="71"/>
      <c r="W36" s="62"/>
      <c r="X36" s="71"/>
      <c r="Y36" s="68"/>
      <c r="Z36" s="71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</row>
    <row r="37" spans="1:50" ht="15.6" customHeight="1" x14ac:dyDescent="0.2">
      <c r="A37" s="46"/>
      <c r="B37" s="92"/>
      <c r="C37" s="87"/>
      <c r="D37" s="93"/>
      <c r="E37" s="88"/>
      <c r="F37" s="93"/>
      <c r="G37" s="88"/>
      <c r="H37" s="93"/>
      <c r="I37" s="88"/>
      <c r="J37" s="94"/>
      <c r="K37" s="171"/>
      <c r="L37" s="46"/>
      <c r="M37" s="46"/>
      <c r="N37" s="46"/>
      <c r="O37" s="46"/>
      <c r="Q37" s="92"/>
      <c r="R37" s="87"/>
      <c r="S37" s="88"/>
      <c r="T37" s="105"/>
      <c r="U37" s="88"/>
      <c r="V37" s="105"/>
      <c r="W37" s="88"/>
      <c r="X37" s="105"/>
      <c r="Y37" s="89"/>
      <c r="Z37" s="71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</row>
    <row r="38" spans="1:50" ht="54" customHeight="1" x14ac:dyDescent="0.2">
      <c r="A38" s="46"/>
      <c r="B38" s="86" t="s">
        <v>63</v>
      </c>
      <c r="C38" s="87"/>
      <c r="D38" s="88">
        <f>SUM(D18,D24,D30,D36,)</f>
        <v>0</v>
      </c>
      <c r="E38" s="88"/>
      <c r="F38" s="88">
        <f>SUM(F18,F24,F30,F36,)</f>
        <v>0</v>
      </c>
      <c r="G38" s="88"/>
      <c r="H38" s="88">
        <f>SUM(H18,H24,H30,H36,)</f>
        <v>0</v>
      </c>
      <c r="I38" s="88"/>
      <c r="J38" s="89">
        <f>SUM(J18,J24,J30,J36,)</f>
        <v>0</v>
      </c>
      <c r="K38" s="171"/>
      <c r="L38" s="46"/>
      <c r="M38" s="46"/>
      <c r="N38" s="46"/>
      <c r="O38" s="46"/>
      <c r="Q38" s="86" t="s">
        <v>63</v>
      </c>
      <c r="R38" s="64"/>
      <c r="S38" s="88">
        <f>SUM(S18,S24,S30,S36,)</f>
        <v>100</v>
      </c>
      <c r="T38" s="71"/>
      <c r="U38" s="88">
        <f>SUM(U18,U24,U30,U36,)</f>
        <v>100</v>
      </c>
      <c r="V38" s="71"/>
      <c r="W38" s="88">
        <f>SUM(W18,W24,W30,W36,)</f>
        <v>0</v>
      </c>
      <c r="X38" s="71"/>
      <c r="Y38" s="89">
        <f>SUM(Y18,Y24,Y30,Y36,)</f>
        <v>0</v>
      </c>
      <c r="Z38" s="71"/>
      <c r="AA38" s="46"/>
      <c r="AB38" s="174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</row>
    <row r="39" spans="1:50" ht="16.5" customHeight="1" thickBot="1" x14ac:dyDescent="0.25">
      <c r="A39" s="46"/>
      <c r="B39" s="72"/>
      <c r="C39" s="73"/>
      <c r="D39" s="74"/>
      <c r="E39" s="75"/>
      <c r="F39" s="74"/>
      <c r="G39" s="75"/>
      <c r="H39" s="74"/>
      <c r="I39" s="75"/>
      <c r="J39" s="76"/>
      <c r="K39" s="171"/>
      <c r="L39" s="46"/>
      <c r="M39" s="46"/>
      <c r="N39" s="46"/>
      <c r="O39" s="46"/>
      <c r="Q39" s="72"/>
      <c r="R39" s="73"/>
      <c r="S39" s="74"/>
      <c r="T39" s="75"/>
      <c r="U39" s="74"/>
      <c r="V39" s="75"/>
      <c r="W39" s="74"/>
      <c r="X39" s="75"/>
      <c r="Y39" s="76"/>
      <c r="Z39" s="71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9.75" customHeight="1" thickTop="1" x14ac:dyDescent="0.2">
      <c r="A40" s="46"/>
      <c r="B40" s="23"/>
      <c r="C40" s="24"/>
      <c r="D40" s="71"/>
      <c r="E40" s="71"/>
      <c r="F40" s="71"/>
      <c r="G40" s="71"/>
      <c r="H40" s="71"/>
      <c r="I40" s="71"/>
      <c r="J40" s="77"/>
      <c r="K40" s="171"/>
      <c r="L40" s="46"/>
      <c r="M40" s="46"/>
      <c r="N40" s="46"/>
      <c r="O40" s="46"/>
      <c r="Q40" s="23"/>
      <c r="R40" s="24"/>
      <c r="S40" s="71"/>
      <c r="T40" s="71"/>
      <c r="U40" s="71"/>
      <c r="V40" s="71"/>
      <c r="W40" s="71"/>
      <c r="X40" s="71"/>
      <c r="Y40" s="77"/>
      <c r="Z40" s="71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5" x14ac:dyDescent="0.25">
      <c r="A41" s="46"/>
      <c r="B41" s="78" t="s">
        <v>64</v>
      </c>
      <c r="C41" s="79"/>
      <c r="D41" s="80"/>
      <c r="E41" s="81"/>
      <c r="F41" s="80"/>
      <c r="G41" s="81"/>
      <c r="H41" s="80"/>
      <c r="I41" s="81"/>
      <c r="J41" s="82"/>
      <c r="K41" s="170"/>
      <c r="L41" s="46"/>
      <c r="M41" s="46"/>
      <c r="N41" s="172"/>
      <c r="O41" s="173"/>
      <c r="P41" s="83"/>
      <c r="Q41" s="78" t="s">
        <v>64</v>
      </c>
      <c r="R41" s="79"/>
      <c r="S41" s="80"/>
      <c r="T41" s="81"/>
      <c r="U41" s="80"/>
      <c r="V41" s="81"/>
      <c r="W41" s="80"/>
      <c r="X41" s="81"/>
      <c r="Y41" s="82"/>
      <c r="Z41" s="6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50" ht="27.75" customHeight="1" x14ac:dyDescent="0.2">
      <c r="A42" s="46"/>
      <c r="B42" s="63" t="s">
        <v>65</v>
      </c>
      <c r="C42" s="64"/>
      <c r="D42" s="84">
        <f>SUM(D18,D24,D30,D36)</f>
        <v>0</v>
      </c>
      <c r="E42" s="180">
        <f t="shared" ref="E42:J42" si="0">SUM(E18,E24,E30,E36)</f>
        <v>0</v>
      </c>
      <c r="F42" s="84">
        <f t="shared" si="0"/>
        <v>0</v>
      </c>
      <c r="G42" s="180">
        <f t="shared" si="0"/>
        <v>0</v>
      </c>
      <c r="H42" s="84">
        <f t="shared" si="0"/>
        <v>0</v>
      </c>
      <c r="I42" s="180">
        <f t="shared" si="0"/>
        <v>0</v>
      </c>
      <c r="J42" s="107">
        <f t="shared" si="0"/>
        <v>0</v>
      </c>
      <c r="K42" s="170"/>
      <c r="L42" s="46"/>
      <c r="M42" s="46"/>
      <c r="N42" s="46"/>
      <c r="O42" s="46"/>
      <c r="Q42" s="63" t="s">
        <v>65</v>
      </c>
      <c r="R42" s="64"/>
      <c r="S42" s="84">
        <f>S18+S24+S30+S36</f>
        <v>100</v>
      </c>
      <c r="T42" s="149"/>
      <c r="U42" s="84">
        <f>U18+U24+U30+U36</f>
        <v>100</v>
      </c>
      <c r="V42" s="149"/>
      <c r="W42" s="84">
        <f>W18+W24+W30+W36</f>
        <v>0</v>
      </c>
      <c r="X42" s="149"/>
      <c r="Y42" s="189">
        <f>Y18+Y24+Y30+Y36</f>
        <v>0</v>
      </c>
      <c r="Z42" s="66"/>
      <c r="AA42" s="41">
        <f>COUNTIF(S42:Y42,"&gt;0")</f>
        <v>2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</row>
    <row r="43" spans="1:50" ht="24.75" customHeight="1" x14ac:dyDescent="0.2">
      <c r="A43" s="46"/>
      <c r="B43" s="63" t="s">
        <v>66</v>
      </c>
      <c r="C43" s="64"/>
      <c r="D43" s="85">
        <f>IF(D12=0,0,IF(D12=1,(D17/D16)*100,IF(D12=2,((D17/D16)*(D18/100)*100)+((D23/D22)*(D24/100)*100),IF(D12=3,((D17/D16)*(D18/100)*100)+((D23/D22)*(D24/100)*100)+((D29/D28)*(D30/100)*100),IF(D12=4,((D17/D16)*(D18/100)*100)+((D23/D22)*(D24/100)*100)+((D29/D28)*(D30/100)*100)+((D35/D34)*(D36/100)*100))))))</f>
        <v>0</v>
      </c>
      <c r="E43" s="150"/>
      <c r="F43" s="85">
        <f t="shared" ref="F43:J43" si="1">IF(F12=0,0,IF(F12=1,(F17/F16)*100,IF(F12=2,((F17/F16)*(F18/100)*100)+((F23/F22)*(F24/100)*100),IF(F12=3,((F17/F16)*(F18/100)*100)+((F23/F22)*(F24/100)*100)+((F29/F28)*(F30/100)*100),IF(F12=4,((F17/F16)*(F18/100)*100)+((F23/F22)*(F24/100)*100)+((F29/F28)*(F30/100)*100)+((F35/F34)*(F36/100)*100))))))</f>
        <v>0</v>
      </c>
      <c r="G43" s="150"/>
      <c r="H43" s="85">
        <f t="shared" si="1"/>
        <v>0</v>
      </c>
      <c r="I43" s="150"/>
      <c r="J43" s="108">
        <f t="shared" si="1"/>
        <v>0</v>
      </c>
      <c r="K43" s="170"/>
      <c r="L43" s="46"/>
      <c r="M43" s="46"/>
      <c r="N43" s="46"/>
      <c r="O43" s="46"/>
      <c r="Q43" s="63" t="s">
        <v>66</v>
      </c>
      <c r="R43" s="64"/>
      <c r="S43" s="85">
        <f>IF(S12=0,0,IF(S12=1,(S17/S16)*100,IF(S12=2,((S17/S16)*(S18/100)*100)+((S23/S22)*(S24/100)*100),IF(S12=3,((S17/S16)*(S18/100)*100)+((S23/S22)*(S24/100)*100)+((S29/S28)*(S30/100)*100),IF(S12=4,((S17/S16)*(S18/100)*100)+((S23/S22)*(S24/100)*100)+((S29/S28)*(S30/100)*100)+((S35/S34)*(S36/100)*100))))))</f>
        <v>46</v>
      </c>
      <c r="T43" s="150"/>
      <c r="U43" s="85">
        <f>IF(U12=0,0,IF(U12=1,(U17/U16)*100,IF(U12=2,((U17/U16)*(U18/100)*100)+((U23/U22)*(U24/100)*100),IF(U12=3,((U17/U16)*(U18/100)*100)+((U23/U22)*(U24/100)*100)+((U29/U28)*(U30/100)*100),IF(U12=4,((U17/U16)*(U18/100)*100)+((U23/U22)*(U24/100)*100)+((U29/U28)*(U30/100)*100)+((U35/U34)*(U36/100)*100))))))</f>
        <v>60</v>
      </c>
      <c r="V43" s="150"/>
      <c r="W43" s="85">
        <f t="shared" ref="W43:Y43" si="2">IF(W12=0,0,IF(W12=1,(W17/W16)*100,IF(W12=2,((W17/W16)*(W18/100)*100)+((W23/W22)*(W24/100)*100),IF(W12=3,((W17/W16)*(W18/100)*100)+((W23/W22)*(W24/100)*100)+((W29/W28)*(W30/100)*100),IF(W12=4,((W17/W16)*(W18/100)*100)+((W23/W22)*(W24/100)*100)+((W29/W28)*(W30/100)*100)+((W35/W34)*(W36/100)*100))))))</f>
        <v>0</v>
      </c>
      <c r="X43" s="150"/>
      <c r="Y43" s="108">
        <f t="shared" si="2"/>
        <v>0</v>
      </c>
      <c r="Z43" s="6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24.75" customHeight="1" x14ac:dyDescent="0.2">
      <c r="A44" s="46"/>
      <c r="B44" s="86"/>
      <c r="C44" s="87"/>
      <c r="D44" s="88"/>
      <c r="E44" s="88"/>
      <c r="F44" s="88"/>
      <c r="G44" s="88"/>
      <c r="H44" s="88"/>
      <c r="I44" s="88"/>
      <c r="J44" s="89"/>
      <c r="K44" s="66"/>
      <c r="Q44" s="86"/>
      <c r="R44" s="87"/>
      <c r="S44" s="88"/>
      <c r="T44" s="88"/>
      <c r="U44" s="88"/>
      <c r="V44" s="88"/>
      <c r="W44" s="88"/>
      <c r="X44" s="88"/>
      <c r="Y44" s="109"/>
      <c r="Z44" s="6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 ht="72.75" customHeight="1" x14ac:dyDescent="0.2">
      <c r="A45" s="46"/>
      <c r="B45" s="90" t="s">
        <v>67</v>
      </c>
      <c r="C45" s="87"/>
      <c r="D45" s="144"/>
      <c r="E45" s="88"/>
      <c r="F45" s="144"/>
      <c r="G45" s="88"/>
      <c r="H45" s="144"/>
      <c r="I45" s="88"/>
      <c r="J45" s="147"/>
      <c r="K45" s="66"/>
      <c r="L45" s="154" t="s">
        <v>15</v>
      </c>
      <c r="M45" s="91">
        <v>1</v>
      </c>
      <c r="N45" s="106" t="str">
        <f>CONCATENATE("Somme des pondérations"," = ",SUM(D45,F45,H45,J45))</f>
        <v>Somme des pondérations = 0</v>
      </c>
      <c r="O45" s="155">
        <f>COUNTIF(D45:J45,"&gt;0")</f>
        <v>0</v>
      </c>
      <c r="P45" s="155"/>
      <c r="Q45" s="90" t="s">
        <v>67</v>
      </c>
      <c r="R45" s="87"/>
      <c r="S45" s="62">
        <v>40</v>
      </c>
      <c r="T45" s="88"/>
      <c r="U45" s="62">
        <v>60</v>
      </c>
      <c r="V45" s="88"/>
      <c r="W45" s="62"/>
      <c r="X45" s="88"/>
      <c r="Y45" s="68"/>
      <c r="Z45" s="66"/>
      <c r="AA45" s="175" t="str">
        <f>CONCATENATE("Somme des pondérations"," = ",SUM(S45,U45,W45,Y45))</f>
        <v>Somme des pondérations = 100</v>
      </c>
      <c r="AB45" s="153">
        <f>COUNTIF(S45:Y45,"&gt;0")</f>
        <v>2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1:50" ht="24.75" customHeight="1" x14ac:dyDescent="0.2">
      <c r="A46" s="46"/>
      <c r="B46" s="92"/>
      <c r="C46" s="87"/>
      <c r="D46" s="93"/>
      <c r="E46" s="88"/>
      <c r="F46" s="93"/>
      <c r="G46" s="88"/>
      <c r="H46" s="93"/>
      <c r="I46" s="88"/>
      <c r="J46" s="94"/>
      <c r="K46" s="66"/>
      <c r="M46" s="91">
        <v>2</v>
      </c>
      <c r="N46" s="106" t="s">
        <v>70</v>
      </c>
      <c r="Q46" s="92"/>
      <c r="R46" s="87"/>
      <c r="S46" s="93"/>
      <c r="T46" s="88"/>
      <c r="U46" s="93"/>
      <c r="V46" s="88"/>
      <c r="W46" s="93"/>
      <c r="X46" s="88"/>
      <c r="Y46" s="94"/>
      <c r="Z46" s="66"/>
      <c r="AA46" s="175" t="s">
        <v>70</v>
      </c>
      <c r="AB46" s="174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1:50" ht="30" customHeight="1" x14ac:dyDescent="0.2">
      <c r="A47" s="46"/>
      <c r="B47" s="92" t="s">
        <v>68</v>
      </c>
      <c r="C47" s="87"/>
      <c r="D47" s="198">
        <f>SUM(D45,F45,H45,J45)</f>
        <v>0</v>
      </c>
      <c r="E47" s="198"/>
      <c r="F47" s="198"/>
      <c r="G47" s="198"/>
      <c r="H47" s="198"/>
      <c r="I47" s="198"/>
      <c r="J47" s="199"/>
      <c r="K47" s="66"/>
      <c r="M47" s="91"/>
      <c r="Q47" s="92" t="s">
        <v>68</v>
      </c>
      <c r="R47" s="87"/>
      <c r="S47" s="198">
        <f>SUM(S45:Y45)</f>
        <v>100</v>
      </c>
      <c r="T47" s="198"/>
      <c r="U47" s="198"/>
      <c r="V47" s="198"/>
      <c r="W47" s="198"/>
      <c r="X47" s="198"/>
      <c r="Y47" s="199"/>
      <c r="Z47" s="66"/>
      <c r="AA47" s="46"/>
      <c r="AB47" s="174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1:50" ht="27.75" customHeight="1" x14ac:dyDescent="0.2">
      <c r="A48" s="46"/>
      <c r="B48" s="95" t="s">
        <v>69</v>
      </c>
      <c r="C48" s="96"/>
      <c r="D48" s="200" t="b">
        <f>IF(O45=1,((D43/D42)*(D45/100)*100),IF(O45=2,((D43/D42)*(D45/100)*100)+((F43/F42)*(F45/100)*100),IF(O45=3,((D43/D42)*(D45/100)*100)+((F43/F42)*(F45/100)*100)+((H43/H42)*(H45/100)*100),IF(O45=4,((D43/D42)*(D45/100)*100)+((F43/F42)*(F45/100)*100)+((H43/H42)*(H45/100)*100)+((J43/J42)*(J45/100)*100)))))</f>
        <v>0</v>
      </c>
      <c r="E48" s="200"/>
      <c r="F48" s="200"/>
      <c r="G48" s="200"/>
      <c r="H48" s="200"/>
      <c r="I48" s="200"/>
      <c r="J48" s="201"/>
      <c r="K48" s="66"/>
      <c r="Q48" s="95" t="s">
        <v>69</v>
      </c>
      <c r="R48" s="96"/>
      <c r="S48" s="200">
        <f>IF(AB45=1,((S43/S42)*(S45/100)*100),IF(AB45=2,((S43/S42)*(S45/100)*100)+((U43/U42)*(U45/100)*100),IF(AB45=3,((S43/S42)*(S45/100)*100)+((U43/U42)*(U45/100)*100)+((W43/W42)*(W45/100)*100),IF(AB45=4,((S43/S42)*(S45/100)*100)+((U43/U42)*(U45/100)*100)+((W43/W42)*(W45/100)*100)+((Y43/Y42)*(Y45/100)*100)))))</f>
        <v>54.400000000000006</v>
      </c>
      <c r="T48" s="200"/>
      <c r="U48" s="200"/>
      <c r="V48" s="200"/>
      <c r="W48" s="200"/>
      <c r="X48" s="200"/>
      <c r="Y48" s="201"/>
      <c r="Z48" s="66"/>
      <c r="AA48" s="46"/>
      <c r="AB48" s="174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2:26" ht="39.75" customHeight="1" x14ac:dyDescent="0.2">
      <c r="B49" s="97"/>
      <c r="C49" s="97"/>
      <c r="D49" s="98"/>
      <c r="E49" s="99"/>
      <c r="F49" s="98"/>
      <c r="G49" s="99"/>
      <c r="H49" s="98"/>
      <c r="I49" s="99"/>
      <c r="J49" s="98"/>
      <c r="K49" s="52"/>
      <c r="Q49" s="97"/>
      <c r="R49" s="97"/>
      <c r="S49" s="98"/>
      <c r="T49" s="99"/>
      <c r="U49" s="98"/>
      <c r="V49" s="99"/>
      <c r="W49" s="98"/>
      <c r="X49" s="99"/>
      <c r="Y49" s="98"/>
      <c r="Z49" s="52"/>
    </row>
    <row r="50" spans="2:26" ht="24.75" customHeight="1" x14ac:dyDescent="0.2">
      <c r="B50" s="87"/>
      <c r="C50" s="100"/>
      <c r="D50" s="101"/>
      <c r="E50" s="101"/>
      <c r="F50" s="101"/>
      <c r="G50" s="101"/>
      <c r="H50" s="101"/>
      <c r="I50" s="101"/>
      <c r="J50" s="101"/>
      <c r="K50" s="102"/>
      <c r="Q50" s="87"/>
      <c r="R50" s="100"/>
      <c r="S50" s="101"/>
      <c r="T50" s="101"/>
      <c r="U50" s="101"/>
      <c r="V50" s="101"/>
      <c r="W50" s="101"/>
      <c r="X50" s="101"/>
      <c r="Y50" s="101"/>
      <c r="Z50" s="102"/>
    </row>
    <row r="51" spans="2:26" x14ac:dyDescent="0.2">
      <c r="B51" s="103"/>
      <c r="C51" s="100"/>
      <c r="D51" s="101"/>
      <c r="E51" s="101"/>
      <c r="F51" s="101"/>
      <c r="G51" s="101"/>
      <c r="H51" s="101"/>
      <c r="I51" s="101"/>
      <c r="J51" s="101"/>
      <c r="Q51" s="103"/>
      <c r="R51" s="100"/>
      <c r="S51" s="101"/>
      <c r="T51" s="101"/>
      <c r="U51" s="101"/>
      <c r="V51" s="101"/>
      <c r="W51" s="101"/>
      <c r="X51" s="101"/>
      <c r="Y51" s="101"/>
    </row>
    <row r="52" spans="2:26" ht="74.25" customHeight="1" x14ac:dyDescent="0.2"/>
    <row r="53" spans="2:26" ht="21" customHeight="1" x14ac:dyDescent="0.2"/>
    <row r="54" spans="2:26" s="104" customFormat="1" ht="21" customHeight="1" x14ac:dyDescent="0.2"/>
    <row r="55" spans="2:26" ht="21" customHeight="1" x14ac:dyDescent="0.2"/>
    <row r="58" spans="2:26" s="104" customFormat="1" ht="21" customHeight="1" x14ac:dyDescent="0.2"/>
    <row r="59" spans="2:26" ht="21" customHeight="1" x14ac:dyDescent="0.2"/>
    <row r="60" spans="2:26" ht="21" customHeight="1" x14ac:dyDescent="0.2"/>
    <row r="61" spans="2:26" s="104" customFormat="1" ht="21" customHeight="1" x14ac:dyDescent="0.2"/>
    <row r="62" spans="2:26" ht="21" customHeight="1" x14ac:dyDescent="0.2"/>
    <row r="63" spans="2:26" ht="21" customHeight="1" x14ac:dyDescent="0.2"/>
    <row r="64" spans="2:26" s="104" customFormat="1" ht="21" customHeight="1" x14ac:dyDescent="0.2"/>
    <row r="65" ht="21" customHeight="1" x14ac:dyDescent="0.2"/>
    <row r="67" s="104" customFormat="1" ht="55.5" customHeight="1" x14ac:dyDescent="0.2"/>
    <row r="68" s="104" customFormat="1" ht="31.5" customHeight="1" x14ac:dyDescent="0.2"/>
    <row r="69" s="104" customFormat="1" ht="17.25" customHeight="1" x14ac:dyDescent="0.2"/>
    <row r="70" s="104" customFormat="1" ht="17.25" customHeight="1" x14ac:dyDescent="0.2"/>
    <row r="71" ht="17.25" customHeight="1" x14ac:dyDescent="0.2"/>
    <row r="72" ht="17.25" customHeight="1" x14ac:dyDescent="0.2"/>
    <row r="73" ht="17.25" customHeight="1" x14ac:dyDescent="0.2"/>
  </sheetData>
  <sheetProtection selectLockedCells="1"/>
  <mergeCells count="12">
    <mergeCell ref="D47:J47"/>
    <mergeCell ref="D48:J48"/>
    <mergeCell ref="S48:Y48"/>
    <mergeCell ref="S10:S11"/>
    <mergeCell ref="U10:U11"/>
    <mergeCell ref="W10:W11"/>
    <mergeCell ref="Y10:Y11"/>
    <mergeCell ref="S47:Y47"/>
    <mergeCell ref="D10:D11"/>
    <mergeCell ref="F10:F11"/>
    <mergeCell ref="H10:H11"/>
    <mergeCell ref="J10:J11"/>
  </mergeCells>
  <conditionalFormatting sqref="D38 F38 H38 J38">
    <cfRule type="cellIs" dxfId="2" priority="4" operator="notEqual">
      <formula>100</formula>
    </cfRule>
  </conditionalFormatting>
  <conditionalFormatting sqref="AA45">
    <cfRule type="notContainsText" dxfId="1" priority="1" operator="notContains" text="Somme des pondérations = 100">
      <formula>ISERROR(SEARCH("Somme des pondérations = 100",AA45))</formula>
    </cfRule>
  </conditionalFormatting>
  <dataValidations disablePrompts="1" count="1">
    <dataValidation type="list" allowBlank="1" showInputMessage="1" showErrorMessage="1" sqref="S12 U12 W12 Y12 D12 F12 H12 J12">
      <formula1>$AB$8:$AB$12</formula1>
    </dataValidation>
  </dataValidations>
  <pageMargins left="0.7" right="0.7" top="0.75" bottom="0.75" header="0.3" footer="0.3"/>
  <pageSetup paperSize="9" scale="26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3" operator="notContains" id="{3EA4282D-CE2A-4642-A68D-830DEAED9FEA}">
            <xm:f>ISERROR(SEARCH("Somme des pondérations = 100",N45))</xm:f>
            <xm:f>"Somme des pondérations = 100"</xm:f>
            <x14:dxf>
              <fill>
                <patternFill>
                  <bgColor rgb="FFFF0000"/>
                </patternFill>
              </fill>
            </x14:dxf>
          </x14:cfRule>
          <xm:sqref>N45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N20"/>
  <sheetViews>
    <sheetView zoomScale="80" zoomScaleNormal="80" workbookViewId="0">
      <selection activeCell="G11" sqref="G11"/>
    </sheetView>
  </sheetViews>
  <sheetFormatPr baseColWidth="10" defaultColWidth="11.42578125" defaultRowHeight="12.75" x14ac:dyDescent="0.2"/>
  <cols>
    <col min="1" max="1" width="19.42578125" style="131" customWidth="1"/>
    <col min="2" max="2" width="20.85546875" style="131" customWidth="1"/>
    <col min="3" max="3" width="16.28515625" style="131" bestFit="1" customWidth="1"/>
    <col min="4" max="4" width="16.7109375" style="131" bestFit="1" customWidth="1"/>
    <col min="5" max="5" width="18.7109375" style="131" customWidth="1"/>
    <col min="6" max="6" width="19.140625" style="131" customWidth="1"/>
    <col min="7" max="7" width="24.85546875" style="131" customWidth="1"/>
    <col min="8" max="8" width="19" style="131" customWidth="1"/>
    <col min="9" max="9" width="16.7109375" style="131" customWidth="1"/>
    <col min="10" max="10" width="17.28515625" style="131" customWidth="1"/>
    <col min="11" max="11" width="16" style="131" customWidth="1"/>
    <col min="12" max="12" width="17.28515625" style="131" customWidth="1"/>
    <col min="13" max="13" width="18.7109375" style="131" customWidth="1"/>
    <col min="14" max="14" width="17.42578125" style="131" customWidth="1"/>
    <col min="15" max="15" width="16" style="131" customWidth="1"/>
    <col min="16" max="16" width="17.85546875" style="131" customWidth="1"/>
    <col min="17" max="18" width="16" style="131" customWidth="1"/>
    <col min="19" max="19" width="17.42578125" style="131" customWidth="1"/>
    <col min="20" max="20" width="23.28515625" style="131" customWidth="1"/>
    <col min="21" max="21" width="17.5703125" style="131" customWidth="1"/>
    <col min="22" max="22" width="18.42578125" style="131" customWidth="1"/>
    <col min="23" max="24" width="16" style="131" customWidth="1"/>
    <col min="25" max="25" width="18.85546875" style="131" customWidth="1"/>
    <col min="26" max="27" width="16" style="131" customWidth="1"/>
    <col min="28" max="28" width="19.28515625" style="131" customWidth="1"/>
    <col min="29" max="30" width="16" style="131" customWidth="1"/>
    <col min="31" max="31" width="18.85546875" style="131" customWidth="1"/>
    <col min="32" max="32" width="16" style="131" customWidth="1"/>
    <col min="33" max="33" width="16.140625" style="131" customWidth="1"/>
    <col min="34" max="34" width="19.28515625" style="131" customWidth="1"/>
    <col min="35" max="35" width="16" style="131" customWidth="1"/>
    <col min="36" max="36" width="17.85546875" style="131" customWidth="1"/>
    <col min="37" max="37" width="19.28515625" style="131" customWidth="1"/>
    <col min="38" max="42" width="16" style="131" customWidth="1"/>
    <col min="43" max="43" width="18.5703125" style="131" customWidth="1"/>
    <col min="44" max="45" width="16" style="131" customWidth="1"/>
    <col min="46" max="46" width="19.5703125" style="131" customWidth="1"/>
    <col min="47" max="49" width="16" style="131" customWidth="1"/>
    <col min="50" max="50" width="18.140625" style="131" customWidth="1"/>
    <col min="51" max="51" width="17.5703125" style="131" customWidth="1"/>
    <col min="52" max="66" width="16" style="131" customWidth="1"/>
    <col min="67" max="16384" width="11.42578125" style="131"/>
  </cols>
  <sheetData>
    <row r="1" spans="1:66" s="126" customFormat="1" ht="79.150000000000006" customHeight="1" x14ac:dyDescent="0.25">
      <c r="A1" s="125" t="s">
        <v>51</v>
      </c>
      <c r="B1" s="125" t="s">
        <v>52</v>
      </c>
      <c r="C1" s="125" t="s">
        <v>53</v>
      </c>
      <c r="D1" s="125" t="s">
        <v>54</v>
      </c>
      <c r="E1" s="125" t="s">
        <v>69</v>
      </c>
      <c r="F1" s="125" t="s">
        <v>68</v>
      </c>
      <c r="G1" s="125" t="str">
        <f>CONCATENATE(Performance_Actuelle!$D$14," - ","max de pts")</f>
        <v xml:space="preserve"> - max de pts</v>
      </c>
      <c r="H1" s="125" t="str">
        <f>CONCATENATE(Performance_Actuelle!$D$14," - ","pts obtenus")</f>
        <v xml:space="preserve"> - pts obtenus</v>
      </c>
      <c r="I1" s="125" t="str">
        <f>CONCATENATE(Performance_Actuelle!$D$14," - ","pondération")</f>
        <v xml:space="preserve"> - pondération</v>
      </c>
      <c r="J1" s="125" t="str">
        <f>CONCATENATE(Performance_Actuelle!$D$20," - ","max de pts")</f>
        <v xml:space="preserve"> - max de pts</v>
      </c>
      <c r="K1" s="125" t="str">
        <f>CONCATENATE(Performance_Actuelle!$D$20," - ","pts obtenus")</f>
        <v xml:space="preserve"> - pts obtenus</v>
      </c>
      <c r="L1" s="125" t="str">
        <f>CONCATENATE(Performance_Actuelle!$D$20," - ","pondération")</f>
        <v xml:space="preserve"> - pondération</v>
      </c>
      <c r="M1" s="125" t="str">
        <f>CONCATENATE(Performance_Actuelle!$D$26," - ","max de pts")</f>
        <v xml:space="preserve"> - max de pts</v>
      </c>
      <c r="N1" s="125" t="str">
        <f>CONCATENATE(Performance_Actuelle!$D$26," - ","pts obtenus")</f>
        <v xml:space="preserve"> - pts obtenus</v>
      </c>
      <c r="O1" s="125" t="str">
        <f>CONCATENATE(Performance_Actuelle!$D$26," - ","pondération")</f>
        <v xml:space="preserve"> - pondération</v>
      </c>
      <c r="P1" s="125" t="str">
        <f>CONCATENATE(Performance_Actuelle!$D$32," - ","max de pts")</f>
        <v xml:space="preserve"> - max de pts</v>
      </c>
      <c r="Q1" s="125" t="str">
        <f>CONCATENATE(Performance_Actuelle!$D$32," - ","pts obtenus")</f>
        <v xml:space="preserve"> - pts obtenus</v>
      </c>
      <c r="R1" s="125" t="str">
        <f>CONCATENATE(Performance_Actuelle!$D$32," - ","pondération")</f>
        <v xml:space="preserve"> - pondération</v>
      </c>
      <c r="S1" s="125" t="s">
        <v>88</v>
      </c>
      <c r="T1" s="125" t="s">
        <v>87</v>
      </c>
      <c r="U1" s="125" t="s">
        <v>84</v>
      </c>
      <c r="V1" s="125" t="str">
        <f>CONCATENATE(Performance_Actuelle!$F$14," - ","max de pts")</f>
        <v xml:space="preserve"> - max de pts</v>
      </c>
      <c r="W1" s="125" t="str">
        <f>CONCATENATE(Performance_Actuelle!$F$14," - ","pts obtenus")</f>
        <v xml:space="preserve"> - pts obtenus</v>
      </c>
      <c r="X1" s="125" t="str">
        <f>CONCATENATE(Performance_Actuelle!$F$14," - ","pondération")</f>
        <v xml:space="preserve"> - pondération</v>
      </c>
      <c r="Y1" s="125" t="str">
        <f>CONCATENATE(Performance_Actuelle!$F$20," - ","max de pts")</f>
        <v xml:space="preserve"> - max de pts</v>
      </c>
      <c r="Z1" s="125" t="str">
        <f>CONCATENATE(Performance_Actuelle!$F$20," - ","pts obtenus")</f>
        <v xml:space="preserve"> - pts obtenus</v>
      </c>
      <c r="AA1" s="125" t="str">
        <f>CONCATENATE(Performance_Actuelle!$F$20," - ","pondération")</f>
        <v xml:space="preserve"> - pondération</v>
      </c>
      <c r="AB1" s="125" t="str">
        <f>CONCATENATE(Performance_Actuelle!$F$26," - ","max de pts")</f>
        <v xml:space="preserve"> - max de pts</v>
      </c>
      <c r="AC1" s="125" t="str">
        <f>CONCATENATE(Performance_Actuelle!$F$26," - ","pts obtenus")</f>
        <v xml:space="preserve"> - pts obtenus</v>
      </c>
      <c r="AD1" s="125" t="str">
        <f>CONCATENATE(Performance_Actuelle!$F$26," - ","pondération")</f>
        <v xml:space="preserve"> - pondération</v>
      </c>
      <c r="AE1" s="125" t="str">
        <f>CONCATENATE(Performance_Actuelle!$F$32," - ","max de pts")</f>
        <v xml:space="preserve"> - max de pts</v>
      </c>
      <c r="AF1" s="125" t="str">
        <f>CONCATENATE(Performance_Actuelle!$F$32," - ","pts obtenus")</f>
        <v xml:space="preserve"> - pts obtenus</v>
      </c>
      <c r="AG1" s="125" t="str">
        <f>CONCATENATE(Performance_Actuelle!$F$32," - ","pondération")</f>
        <v xml:space="preserve"> - pondération</v>
      </c>
      <c r="AH1" s="125" t="s">
        <v>86</v>
      </c>
      <c r="AI1" s="125" t="s">
        <v>87</v>
      </c>
      <c r="AJ1" s="125" t="s">
        <v>84</v>
      </c>
      <c r="AK1" s="125" t="str">
        <f>CONCATENATE(Performance_Actuelle!$H$14," - ","max de pts")</f>
        <v xml:space="preserve"> - max de pts</v>
      </c>
      <c r="AL1" s="125" t="str">
        <f>CONCATENATE(Performance_Actuelle!$H$14," - ","pts obtenus")</f>
        <v xml:space="preserve"> - pts obtenus</v>
      </c>
      <c r="AM1" s="125" t="str">
        <f>CONCATENATE(Performance_Actuelle!$H$14," - ","pondération")</f>
        <v xml:space="preserve"> - pondération</v>
      </c>
      <c r="AN1" s="125" t="str">
        <f>CONCATENATE(Performance_Actuelle!$H$20," - ","max de pts")</f>
        <v xml:space="preserve"> - max de pts</v>
      </c>
      <c r="AO1" s="125" t="str">
        <f>CONCATENATE(Performance_Actuelle!$H$20," - ","pts obtenus")</f>
        <v xml:space="preserve"> - pts obtenus</v>
      </c>
      <c r="AP1" s="125" t="str">
        <f>CONCATENATE(Performance_Actuelle!$H$20," - ","pondération")</f>
        <v xml:space="preserve"> - pondération</v>
      </c>
      <c r="AQ1" s="125" t="str">
        <f>CONCATENATE(Performance_Actuelle!$H$26," - ","max de pts")</f>
        <v xml:space="preserve"> - max de pts</v>
      </c>
      <c r="AR1" s="125" t="str">
        <f>CONCATENATE(Performance_Actuelle!$H$26," - ","pts obtenus")</f>
        <v xml:space="preserve"> - pts obtenus</v>
      </c>
      <c r="AS1" s="125" t="str">
        <f>CONCATENATE(Performance_Actuelle!$H$26," - ","pondération")</f>
        <v xml:space="preserve"> - pondération</v>
      </c>
      <c r="AT1" s="125" t="str">
        <f>CONCATENATE(Performance_Actuelle!$H$32," - ","max de pts")</f>
        <v xml:space="preserve"> - max de pts</v>
      </c>
      <c r="AU1" s="125" t="str">
        <f>CONCATENATE(Performance_Actuelle!$H$32," - ","pts obtenus")</f>
        <v xml:space="preserve"> - pts obtenus</v>
      </c>
      <c r="AV1" s="125" t="str">
        <f>CONCATENATE(Performance_Actuelle!$H$32," - ","pondération")</f>
        <v xml:space="preserve"> - pondération</v>
      </c>
      <c r="AW1" s="125" t="s">
        <v>86</v>
      </c>
      <c r="AX1" s="125" t="s">
        <v>87</v>
      </c>
      <c r="AY1" s="125" t="s">
        <v>84</v>
      </c>
      <c r="AZ1" s="125" t="str">
        <f>CONCATENATE(Performance_Actuelle!$J$14," - ","max de ptsl")</f>
        <v xml:space="preserve"> - max de ptsl</v>
      </c>
      <c r="BA1" s="125" t="str">
        <f>CONCATENATE(Performance_Actuelle!$J$14," - ","pts obtenus")</f>
        <v xml:space="preserve"> - pts obtenus</v>
      </c>
      <c r="BB1" s="125" t="str">
        <f>CONCATENATE(Performance_Actuelle!$J$14," - ","pondération")</f>
        <v xml:space="preserve"> - pondération</v>
      </c>
      <c r="BC1" s="125" t="str">
        <f>CONCATENATE(Performance_Actuelle!$J$20," - ","max de pts")</f>
        <v xml:space="preserve"> - max de pts</v>
      </c>
      <c r="BD1" s="125" t="str">
        <f>CONCATENATE(Performance_Actuelle!$J$20," - ","pts obtenus")</f>
        <v xml:space="preserve"> - pts obtenus</v>
      </c>
      <c r="BE1" s="125" t="str">
        <f>CONCATENATE(Performance_Actuelle!$J$20," - ","pondération")</f>
        <v xml:space="preserve"> - pondération</v>
      </c>
      <c r="BF1" s="125" t="str">
        <f>CONCATENATE(Performance_Actuelle!$J$26," - ","max de pts")</f>
        <v xml:space="preserve"> - max de pts</v>
      </c>
      <c r="BG1" s="125" t="str">
        <f>CONCATENATE(Performance_Actuelle!$J$26," - ","pts obtenus")</f>
        <v xml:space="preserve"> - pts obtenus</v>
      </c>
      <c r="BH1" s="125" t="str">
        <f>CONCATENATE(Performance_Actuelle!$J$26," - ","pondération")</f>
        <v xml:space="preserve"> - pondération</v>
      </c>
      <c r="BI1" s="125" t="str">
        <f>CONCATENATE(Performance_Actuelle!$J$32," - ","max de pts")</f>
        <v xml:space="preserve"> - max de pts</v>
      </c>
      <c r="BJ1" s="125" t="str">
        <f>CONCATENATE(Performance_Actuelle!$J$32," - ","pts obtenus")</f>
        <v xml:space="preserve"> - pts obtenus</v>
      </c>
      <c r="BK1" s="125" t="str">
        <f>CONCATENATE(Performance_Actuelle!$J$32," - ","pondération")</f>
        <v xml:space="preserve"> - pondération</v>
      </c>
      <c r="BL1" s="125" t="s">
        <v>86</v>
      </c>
      <c r="BM1" s="125" t="s">
        <v>85</v>
      </c>
      <c r="BN1" s="125" t="s">
        <v>84</v>
      </c>
    </row>
    <row r="2" spans="1:66" s="126" customFormat="1" ht="15" customHeight="1" x14ac:dyDescent="0.2">
      <c r="A2" s="127"/>
      <c r="B2" s="127"/>
      <c r="C2" s="128"/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</row>
    <row r="3" spans="1:66" s="126" customFormat="1" ht="15" customHeight="1" x14ac:dyDescent="0.2">
      <c r="A3" s="127"/>
      <c r="B3" s="127"/>
      <c r="C3" s="128"/>
      <c r="D3" s="128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</row>
    <row r="4" spans="1:66" s="126" customFormat="1" ht="15" customHeight="1" x14ac:dyDescent="0.2">
      <c r="A4" s="127"/>
      <c r="B4" s="127"/>
      <c r="C4" s="128"/>
      <c r="D4" s="128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</row>
    <row r="5" spans="1:66" s="126" customFormat="1" ht="15" customHeight="1" x14ac:dyDescent="0.2">
      <c r="A5" s="127"/>
      <c r="B5" s="127"/>
      <c r="C5" s="128"/>
      <c r="D5" s="128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</row>
    <row r="6" spans="1:66" s="126" customFormat="1" ht="15" customHeight="1" x14ac:dyDescent="0.2">
      <c r="A6" s="127"/>
      <c r="B6" s="127"/>
      <c r="C6" s="128"/>
      <c r="D6" s="128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s="126" customFormat="1" ht="15" customHeight="1" x14ac:dyDescent="0.2">
      <c r="A7" s="127"/>
      <c r="B7" s="127"/>
      <c r="C7" s="128"/>
      <c r="D7" s="128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s="126" customFormat="1" ht="15" customHeight="1" x14ac:dyDescent="0.2">
      <c r="A8" s="127"/>
      <c r="B8" s="127"/>
      <c r="C8" s="128"/>
      <c r="D8" s="128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s="126" customFormat="1" ht="15" customHeight="1" x14ac:dyDescent="0.2">
      <c r="C9" s="129"/>
      <c r="D9" s="129"/>
      <c r="K9" s="130"/>
      <c r="L9" s="130"/>
    </row>
    <row r="10" spans="1:66" s="126" customFormat="1" ht="15" customHeight="1" x14ac:dyDescent="0.2">
      <c r="C10" s="129"/>
      <c r="D10" s="129"/>
      <c r="K10" s="131"/>
      <c r="L10" s="131"/>
    </row>
    <row r="11" spans="1:66" s="126" customFormat="1" ht="15" customHeight="1" x14ac:dyDescent="0.2">
      <c r="C11" s="129"/>
      <c r="D11" s="129"/>
      <c r="K11" s="131"/>
      <c r="L11" s="131"/>
    </row>
    <row r="12" spans="1:66" s="126" customFormat="1" ht="15" customHeight="1" x14ac:dyDescent="0.2">
      <c r="K12" s="131"/>
      <c r="L12" s="131"/>
    </row>
    <row r="13" spans="1:66" s="126" customFormat="1" ht="15" customHeight="1" x14ac:dyDescent="0.2">
      <c r="K13" s="131"/>
      <c r="L13" s="131"/>
    </row>
    <row r="14" spans="1:66" s="127" customFormat="1" ht="15" customHeight="1" x14ac:dyDescent="0.2">
      <c r="C14" s="128"/>
      <c r="D14" s="128"/>
      <c r="F14" s="130"/>
      <c r="G14" s="130"/>
      <c r="H14" s="130"/>
      <c r="I14" s="130"/>
      <c r="J14" s="130"/>
      <c r="K14" s="131"/>
      <c r="L14" s="131"/>
    </row>
    <row r="15" spans="1:66" s="127" customFormat="1" ht="15" customHeight="1" x14ac:dyDescent="0.2">
      <c r="C15" s="128"/>
      <c r="D15" s="128"/>
      <c r="F15" s="130"/>
      <c r="G15" s="130"/>
      <c r="H15" s="130"/>
      <c r="I15" s="130"/>
      <c r="J15" s="130"/>
      <c r="K15" s="131"/>
      <c r="L15" s="131"/>
    </row>
    <row r="16" spans="1:66" s="127" customFormat="1" ht="15" customHeight="1" x14ac:dyDescent="0.2">
      <c r="C16" s="128"/>
      <c r="D16" s="128"/>
      <c r="F16" s="130"/>
      <c r="G16" s="130"/>
      <c r="H16" s="130"/>
      <c r="I16" s="130"/>
      <c r="J16" s="130"/>
      <c r="K16" s="131"/>
      <c r="L16" s="131"/>
    </row>
    <row r="17" spans="3:12" s="127" customFormat="1" ht="15" customHeight="1" x14ac:dyDescent="0.2">
      <c r="C17" s="128"/>
      <c r="D17" s="128"/>
      <c r="F17" s="130"/>
      <c r="G17" s="130"/>
      <c r="H17" s="130"/>
      <c r="I17" s="130"/>
      <c r="J17" s="130"/>
      <c r="K17" s="131"/>
      <c r="L17" s="131"/>
    </row>
    <row r="18" spans="3:12" s="127" customFormat="1" ht="15" customHeight="1" x14ac:dyDescent="0.2">
      <c r="C18" s="128"/>
      <c r="D18" s="128"/>
      <c r="F18" s="130"/>
      <c r="G18" s="130"/>
      <c r="H18" s="130"/>
      <c r="I18" s="130"/>
      <c r="J18" s="130"/>
      <c r="K18" s="131"/>
      <c r="L18" s="131"/>
    </row>
    <row r="19" spans="3:12" s="127" customFormat="1" ht="15" customHeight="1" x14ac:dyDescent="0.2">
      <c r="C19" s="128"/>
      <c r="D19" s="128"/>
      <c r="F19" s="130"/>
      <c r="G19" s="130"/>
      <c r="H19" s="130"/>
      <c r="I19" s="130"/>
      <c r="J19" s="130"/>
      <c r="K19" s="131"/>
      <c r="L19" s="131"/>
    </row>
    <row r="20" spans="3:12" s="127" customFormat="1" ht="15" customHeight="1" x14ac:dyDescent="0.2">
      <c r="C20" s="128"/>
      <c r="D20" s="128"/>
      <c r="F20" s="130"/>
      <c r="G20" s="130"/>
      <c r="H20" s="130"/>
      <c r="I20" s="130"/>
      <c r="J20" s="130"/>
      <c r="K20" s="131"/>
      <c r="L20" s="1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513"/>
  <sheetViews>
    <sheetView zoomScale="80" zoomScaleNormal="80" workbookViewId="0">
      <selection activeCell="C7" sqref="C7"/>
    </sheetView>
  </sheetViews>
  <sheetFormatPr baseColWidth="10" defaultRowHeight="12.75" x14ac:dyDescent="0.2"/>
  <cols>
    <col min="1" max="2" width="27.42578125" customWidth="1"/>
    <col min="3" max="5" width="27.42578125" style="1" customWidth="1"/>
    <col min="6" max="6" width="22.7109375" bestFit="1" customWidth="1"/>
  </cols>
  <sheetData>
    <row r="1" spans="1:6" s="3" customFormat="1" ht="37.5" customHeight="1" x14ac:dyDescent="0.25">
      <c r="A1" s="125" t="s">
        <v>51</v>
      </c>
      <c r="B1" s="125" t="s">
        <v>52</v>
      </c>
      <c r="C1" s="125" t="s">
        <v>53</v>
      </c>
      <c r="D1" s="125" t="s">
        <v>54</v>
      </c>
      <c r="E1" s="125" t="s">
        <v>89</v>
      </c>
      <c r="F1" s="7"/>
    </row>
    <row r="2" spans="1:6" s="4" customFormat="1" ht="22.5" customHeight="1" x14ac:dyDescent="0.2">
      <c r="A2" s="8"/>
      <c r="B2" s="8"/>
      <c r="C2" s="9"/>
      <c r="D2" s="9"/>
      <c r="E2" s="10"/>
      <c r="F2" s="10"/>
    </row>
    <row r="3" spans="1:6" s="4" customFormat="1" ht="22.5" customHeight="1" x14ac:dyDescent="0.2">
      <c r="A3" s="8"/>
      <c r="B3" s="8"/>
      <c r="C3" s="9"/>
      <c r="D3" s="9"/>
      <c r="E3" s="10"/>
      <c r="F3" s="10"/>
    </row>
    <row r="4" spans="1:6" s="4" customFormat="1" ht="22.5" customHeight="1" x14ac:dyDescent="0.2">
      <c r="A4" s="8"/>
      <c r="B4" s="8"/>
      <c r="C4" s="9"/>
      <c r="D4" s="9"/>
      <c r="E4" s="10"/>
      <c r="F4" s="10"/>
    </row>
    <row r="5" spans="1:6" s="4" customFormat="1" ht="22.5" customHeight="1" x14ac:dyDescent="0.2">
      <c r="A5" s="8"/>
      <c r="B5" s="8"/>
      <c r="C5" s="9"/>
      <c r="D5" s="9"/>
      <c r="E5" s="10"/>
      <c r="F5" s="10"/>
    </row>
    <row r="6" spans="1:6" s="4" customFormat="1" ht="22.5" customHeight="1" x14ac:dyDescent="0.2">
      <c r="A6" s="8"/>
      <c r="B6" s="8"/>
      <c r="C6" s="9"/>
      <c r="D6" s="9"/>
      <c r="E6" s="10"/>
      <c r="F6" s="10"/>
    </row>
    <row r="7" spans="1:6" s="4" customFormat="1" ht="22.5" customHeight="1" x14ac:dyDescent="0.2">
      <c r="A7" s="8"/>
      <c r="B7" s="8"/>
      <c r="C7" s="9"/>
      <c r="D7" s="9"/>
      <c r="E7" s="10"/>
      <c r="F7" s="10"/>
    </row>
    <row r="8" spans="1:6" s="4" customFormat="1" ht="22.5" customHeight="1" x14ac:dyDescent="0.2">
      <c r="A8" s="8"/>
      <c r="B8" s="8"/>
      <c r="C8" s="9"/>
      <c r="D8" s="9"/>
      <c r="E8" s="10"/>
      <c r="F8" s="10"/>
    </row>
    <row r="9" spans="1:6" s="4" customFormat="1" ht="22.5" customHeight="1" x14ac:dyDescent="0.2">
      <c r="A9" s="8"/>
      <c r="B9" s="8"/>
      <c r="C9" s="9"/>
      <c r="D9" s="9"/>
      <c r="E9" s="10"/>
      <c r="F9" s="10"/>
    </row>
    <row r="10" spans="1:6" s="4" customFormat="1" ht="22.5" customHeight="1" x14ac:dyDescent="0.2">
      <c r="A10" s="8"/>
      <c r="B10" s="8"/>
      <c r="C10" s="9"/>
      <c r="D10" s="9"/>
      <c r="E10" s="10"/>
      <c r="F10" s="10"/>
    </row>
    <row r="11" spans="1:6" s="4" customFormat="1" ht="22.5" customHeight="1" x14ac:dyDescent="0.2">
      <c r="F11" s="10"/>
    </row>
    <row r="12" spans="1:6" s="4" customFormat="1" ht="22.5" customHeight="1" x14ac:dyDescent="0.2">
      <c r="A12" s="8"/>
      <c r="B12" s="8"/>
      <c r="C12" s="9"/>
      <c r="D12" s="9"/>
      <c r="E12" s="10"/>
      <c r="F12" s="10"/>
    </row>
    <row r="13" spans="1:6" s="4" customFormat="1" ht="22.5" customHeight="1" x14ac:dyDescent="0.2">
      <c r="A13" s="8"/>
      <c r="B13" s="8"/>
      <c r="C13" s="9"/>
      <c r="D13" s="9"/>
      <c r="E13" s="10"/>
      <c r="F13" s="10"/>
    </row>
    <row r="14" spans="1:6" s="4" customFormat="1" ht="16.5" customHeight="1" x14ac:dyDescent="0.2">
      <c r="C14" s="5"/>
      <c r="D14" s="5"/>
      <c r="E14" s="6"/>
    </row>
    <row r="15" spans="1:6" s="4" customFormat="1" ht="16.5" customHeight="1" x14ac:dyDescent="0.2">
      <c r="C15" s="5"/>
      <c r="D15" s="5"/>
      <c r="E15" s="6"/>
    </row>
    <row r="16" spans="1:6" s="4" customFormat="1" ht="16.5" customHeight="1" x14ac:dyDescent="0.2">
      <c r="A16" s="8"/>
      <c r="B16" s="8"/>
      <c r="C16" s="10"/>
      <c r="D16" s="10"/>
      <c r="E16" s="10"/>
    </row>
    <row r="17" spans="1:5" s="4" customFormat="1" ht="16.5" customHeight="1" x14ac:dyDescent="0.2">
      <c r="A17" s="8"/>
      <c r="B17" s="8"/>
      <c r="C17" s="9"/>
      <c r="D17" s="9"/>
      <c r="E17" s="10"/>
    </row>
    <row r="18" spans="1:5" s="4" customFormat="1" ht="16.5" customHeight="1" x14ac:dyDescent="0.2">
      <c r="C18" s="5"/>
      <c r="D18" s="5"/>
      <c r="E18" s="6"/>
    </row>
    <row r="19" spans="1:5" s="4" customFormat="1" ht="16.5" customHeight="1" x14ac:dyDescent="0.2">
      <c r="C19" s="5"/>
      <c r="D19" s="5"/>
      <c r="E19" s="6"/>
    </row>
    <row r="20" spans="1:5" s="113" customFormat="1" ht="16.5" customHeight="1" x14ac:dyDescent="0.2">
      <c r="C20" s="114"/>
      <c r="D20" s="114"/>
      <c r="E20" s="115"/>
    </row>
    <row r="21" spans="1:5" s="113" customFormat="1" ht="16.5" customHeight="1" x14ac:dyDescent="0.2">
      <c r="C21" s="114"/>
      <c r="D21" s="114"/>
      <c r="E21" s="115"/>
    </row>
    <row r="22" spans="1:5" s="113" customFormat="1" ht="16.5" customHeight="1" x14ac:dyDescent="0.2">
      <c r="C22" s="114"/>
      <c r="D22" s="114"/>
      <c r="E22" s="115"/>
    </row>
    <row r="23" spans="1:5" s="113" customFormat="1" ht="16.5" customHeight="1" x14ac:dyDescent="0.2">
      <c r="C23" s="114"/>
      <c r="D23" s="114"/>
      <c r="E23" s="115"/>
    </row>
    <row r="24" spans="1:5" s="113" customFormat="1" ht="16.5" customHeight="1" x14ac:dyDescent="0.2">
      <c r="C24" s="114"/>
      <c r="D24" s="114"/>
      <c r="E24" s="115"/>
    </row>
    <row r="25" spans="1:5" s="113" customFormat="1" ht="16.5" customHeight="1" x14ac:dyDescent="0.2">
      <c r="C25" s="114"/>
      <c r="D25" s="114"/>
      <c r="E25" s="115"/>
    </row>
    <row r="26" spans="1:5" s="113" customFormat="1" ht="16.5" customHeight="1" x14ac:dyDescent="0.2">
      <c r="C26" s="114"/>
      <c r="D26" s="114"/>
      <c r="E26" s="115"/>
    </row>
    <row r="27" spans="1:5" s="113" customFormat="1" ht="16.5" customHeight="1" x14ac:dyDescent="0.2">
      <c r="C27" s="114"/>
      <c r="D27" s="114"/>
      <c r="E27" s="115"/>
    </row>
    <row r="28" spans="1:5" s="113" customFormat="1" ht="16.5" customHeight="1" x14ac:dyDescent="0.2">
      <c r="C28" s="114"/>
      <c r="D28" s="114"/>
      <c r="E28" s="115"/>
    </row>
    <row r="29" spans="1:5" s="113" customFormat="1" ht="16.5" customHeight="1" x14ac:dyDescent="0.2">
      <c r="C29" s="114"/>
      <c r="D29" s="114"/>
      <c r="E29" s="115"/>
    </row>
    <row r="30" spans="1:5" s="113" customFormat="1" ht="16.5" customHeight="1" x14ac:dyDescent="0.2">
      <c r="C30" s="114"/>
      <c r="D30" s="114"/>
      <c r="E30" s="115"/>
    </row>
    <row r="31" spans="1:5" s="113" customFormat="1" ht="16.5" customHeight="1" x14ac:dyDescent="0.2">
      <c r="C31" s="114"/>
      <c r="D31" s="114"/>
      <c r="E31" s="115"/>
    </row>
    <row r="32" spans="1:5" s="113" customFormat="1" ht="16.5" customHeight="1" x14ac:dyDescent="0.2">
      <c r="C32" s="114"/>
      <c r="D32" s="114"/>
      <c r="E32" s="115"/>
    </row>
    <row r="33" spans="3:5" s="113" customFormat="1" ht="16.5" customHeight="1" x14ac:dyDescent="0.2">
      <c r="C33" s="114"/>
      <c r="D33" s="114"/>
      <c r="E33" s="115"/>
    </row>
    <row r="34" spans="3:5" s="113" customFormat="1" ht="16.5" customHeight="1" x14ac:dyDescent="0.2">
      <c r="C34" s="114"/>
      <c r="D34" s="114"/>
      <c r="E34" s="115"/>
    </row>
    <row r="35" spans="3:5" s="113" customFormat="1" ht="16.5" customHeight="1" x14ac:dyDescent="0.2">
      <c r="C35" s="114"/>
      <c r="D35" s="114"/>
      <c r="E35" s="115"/>
    </row>
    <row r="36" spans="3:5" s="113" customFormat="1" ht="16.5" customHeight="1" x14ac:dyDescent="0.2">
      <c r="C36" s="114"/>
      <c r="D36" s="114"/>
      <c r="E36" s="115"/>
    </row>
    <row r="37" spans="3:5" s="113" customFormat="1" ht="16.5" customHeight="1" x14ac:dyDescent="0.2">
      <c r="C37" s="114"/>
      <c r="D37" s="114"/>
      <c r="E37" s="115"/>
    </row>
    <row r="38" spans="3:5" s="113" customFormat="1" ht="16.5" customHeight="1" x14ac:dyDescent="0.2">
      <c r="C38" s="114"/>
      <c r="D38" s="114"/>
      <c r="E38" s="115"/>
    </row>
    <row r="39" spans="3:5" s="113" customFormat="1" ht="16.5" customHeight="1" x14ac:dyDescent="0.2">
      <c r="C39" s="114"/>
      <c r="D39" s="114"/>
      <c r="E39" s="115"/>
    </row>
    <row r="40" spans="3:5" s="113" customFormat="1" ht="16.5" customHeight="1" x14ac:dyDescent="0.2">
      <c r="C40" s="114"/>
      <c r="D40" s="114"/>
      <c r="E40" s="115"/>
    </row>
    <row r="41" spans="3:5" s="113" customFormat="1" ht="16.5" customHeight="1" x14ac:dyDescent="0.2">
      <c r="C41" s="114"/>
      <c r="D41" s="114"/>
      <c r="E41" s="115"/>
    </row>
    <row r="42" spans="3:5" s="113" customFormat="1" ht="16.5" customHeight="1" x14ac:dyDescent="0.2">
      <c r="C42" s="114"/>
      <c r="D42" s="114"/>
      <c r="E42" s="115"/>
    </row>
    <row r="43" spans="3:5" s="113" customFormat="1" ht="16.5" customHeight="1" x14ac:dyDescent="0.2">
      <c r="C43" s="114"/>
      <c r="D43" s="114"/>
      <c r="E43" s="115"/>
    </row>
    <row r="44" spans="3:5" s="113" customFormat="1" ht="16.5" customHeight="1" x14ac:dyDescent="0.2">
      <c r="C44" s="114"/>
      <c r="D44" s="114"/>
      <c r="E44" s="115"/>
    </row>
    <row r="45" spans="3:5" s="113" customFormat="1" ht="16.5" customHeight="1" x14ac:dyDescent="0.2">
      <c r="C45" s="114"/>
      <c r="D45" s="114"/>
      <c r="E45" s="115"/>
    </row>
    <row r="46" spans="3:5" s="113" customFormat="1" ht="16.5" customHeight="1" x14ac:dyDescent="0.2">
      <c r="C46" s="114"/>
      <c r="D46" s="114"/>
      <c r="E46" s="115"/>
    </row>
    <row r="47" spans="3:5" s="113" customFormat="1" ht="16.5" customHeight="1" x14ac:dyDescent="0.2">
      <c r="C47" s="114"/>
      <c r="D47" s="114"/>
      <c r="E47" s="115"/>
    </row>
    <row r="48" spans="3:5" s="113" customFormat="1" ht="16.5" customHeight="1" x14ac:dyDescent="0.2">
      <c r="C48" s="114"/>
      <c r="D48" s="114"/>
      <c r="E48" s="115"/>
    </row>
    <row r="49" spans="3:5" s="113" customFormat="1" ht="16.5" customHeight="1" x14ac:dyDescent="0.2">
      <c r="C49" s="114"/>
      <c r="D49" s="114"/>
      <c r="E49" s="115"/>
    </row>
    <row r="50" spans="3:5" s="113" customFormat="1" ht="16.5" customHeight="1" x14ac:dyDescent="0.2">
      <c r="C50" s="114"/>
      <c r="D50" s="114"/>
      <c r="E50" s="115"/>
    </row>
    <row r="51" spans="3:5" s="113" customFormat="1" ht="16.5" customHeight="1" x14ac:dyDescent="0.2">
      <c r="C51" s="114"/>
      <c r="D51" s="114"/>
      <c r="E51" s="115"/>
    </row>
    <row r="52" spans="3:5" s="113" customFormat="1" ht="16.5" customHeight="1" x14ac:dyDescent="0.2">
      <c r="C52" s="114"/>
      <c r="D52" s="114"/>
      <c r="E52" s="115"/>
    </row>
    <row r="53" spans="3:5" s="113" customFormat="1" ht="16.5" customHeight="1" x14ac:dyDescent="0.2">
      <c r="C53" s="114"/>
      <c r="D53" s="114"/>
      <c r="E53" s="115"/>
    </row>
    <row r="54" spans="3:5" s="113" customFormat="1" ht="16.5" customHeight="1" x14ac:dyDescent="0.2">
      <c r="C54" s="114"/>
      <c r="D54" s="114"/>
      <c r="E54" s="115"/>
    </row>
    <row r="55" spans="3:5" s="113" customFormat="1" ht="16.5" customHeight="1" x14ac:dyDescent="0.2">
      <c r="C55" s="114"/>
      <c r="D55" s="114"/>
      <c r="E55" s="115"/>
    </row>
    <row r="56" spans="3:5" s="113" customFormat="1" ht="16.5" customHeight="1" x14ac:dyDescent="0.2">
      <c r="C56" s="114"/>
      <c r="D56" s="114"/>
      <c r="E56" s="115"/>
    </row>
    <row r="57" spans="3:5" s="113" customFormat="1" ht="16.5" customHeight="1" x14ac:dyDescent="0.2">
      <c r="C57" s="114"/>
      <c r="D57" s="114"/>
      <c r="E57" s="115"/>
    </row>
    <row r="58" spans="3:5" s="113" customFormat="1" ht="16.5" customHeight="1" x14ac:dyDescent="0.2">
      <c r="C58" s="114"/>
      <c r="D58" s="114"/>
      <c r="E58" s="115"/>
    </row>
    <row r="59" spans="3:5" s="113" customFormat="1" ht="16.5" customHeight="1" x14ac:dyDescent="0.2">
      <c r="C59" s="114"/>
      <c r="D59" s="114"/>
      <c r="E59" s="115"/>
    </row>
    <row r="60" spans="3:5" s="113" customFormat="1" ht="16.5" customHeight="1" x14ac:dyDescent="0.2">
      <c r="C60" s="114"/>
      <c r="D60" s="114"/>
      <c r="E60" s="115"/>
    </row>
    <row r="61" spans="3:5" s="113" customFormat="1" ht="16.5" customHeight="1" x14ac:dyDescent="0.2">
      <c r="C61" s="114"/>
      <c r="D61" s="114"/>
      <c r="E61" s="115"/>
    </row>
    <row r="62" spans="3:5" s="113" customFormat="1" ht="16.5" customHeight="1" x14ac:dyDescent="0.2">
      <c r="C62" s="114"/>
      <c r="D62" s="114"/>
      <c r="E62" s="115"/>
    </row>
    <row r="63" spans="3:5" s="113" customFormat="1" ht="16.5" customHeight="1" x14ac:dyDescent="0.2">
      <c r="C63" s="114"/>
      <c r="D63" s="114"/>
      <c r="E63" s="115"/>
    </row>
    <row r="64" spans="3:5" s="113" customFormat="1" ht="16.5" customHeight="1" x14ac:dyDescent="0.2">
      <c r="C64" s="114"/>
      <c r="D64" s="114"/>
      <c r="E64" s="115"/>
    </row>
    <row r="65" spans="3:5" s="113" customFormat="1" ht="16.5" customHeight="1" x14ac:dyDescent="0.2">
      <c r="C65" s="114"/>
      <c r="D65" s="114"/>
      <c r="E65" s="115"/>
    </row>
    <row r="66" spans="3:5" s="113" customFormat="1" ht="16.5" customHeight="1" x14ac:dyDescent="0.2">
      <c r="C66" s="114"/>
      <c r="D66" s="114"/>
      <c r="E66" s="115"/>
    </row>
    <row r="67" spans="3:5" s="113" customFormat="1" ht="16.5" customHeight="1" x14ac:dyDescent="0.2">
      <c r="C67" s="114"/>
      <c r="D67" s="114"/>
      <c r="E67" s="115"/>
    </row>
    <row r="68" spans="3:5" s="113" customFormat="1" ht="16.5" customHeight="1" x14ac:dyDescent="0.2">
      <c r="C68" s="114"/>
      <c r="D68" s="114"/>
      <c r="E68" s="115"/>
    </row>
    <row r="69" spans="3:5" s="113" customFormat="1" ht="16.5" customHeight="1" x14ac:dyDescent="0.2">
      <c r="C69" s="114"/>
      <c r="D69" s="114"/>
      <c r="E69" s="115"/>
    </row>
    <row r="70" spans="3:5" s="113" customFormat="1" ht="16.5" customHeight="1" x14ac:dyDescent="0.2">
      <c r="C70" s="114"/>
      <c r="D70" s="114"/>
      <c r="E70" s="115"/>
    </row>
    <row r="71" spans="3:5" s="113" customFormat="1" ht="16.5" customHeight="1" x14ac:dyDescent="0.2">
      <c r="C71" s="114"/>
      <c r="D71" s="114"/>
      <c r="E71" s="115"/>
    </row>
    <row r="72" spans="3:5" s="113" customFormat="1" ht="16.5" customHeight="1" x14ac:dyDescent="0.2">
      <c r="C72" s="114"/>
      <c r="D72" s="114"/>
      <c r="E72" s="115"/>
    </row>
    <row r="73" spans="3:5" s="113" customFormat="1" ht="16.5" customHeight="1" x14ac:dyDescent="0.2">
      <c r="C73" s="114"/>
      <c r="D73" s="114"/>
      <c r="E73" s="115"/>
    </row>
    <row r="74" spans="3:5" s="113" customFormat="1" ht="16.5" customHeight="1" x14ac:dyDescent="0.2">
      <c r="C74" s="114"/>
      <c r="D74" s="114"/>
      <c r="E74" s="115"/>
    </row>
    <row r="75" spans="3:5" s="113" customFormat="1" ht="16.5" customHeight="1" x14ac:dyDescent="0.2">
      <c r="C75" s="114"/>
      <c r="D75" s="114"/>
      <c r="E75" s="115"/>
    </row>
    <row r="76" spans="3:5" s="113" customFormat="1" ht="16.5" customHeight="1" x14ac:dyDescent="0.2">
      <c r="C76" s="114"/>
      <c r="D76" s="114"/>
      <c r="E76" s="115"/>
    </row>
    <row r="77" spans="3:5" s="113" customFormat="1" ht="16.5" customHeight="1" x14ac:dyDescent="0.2">
      <c r="C77" s="114"/>
      <c r="D77" s="114"/>
      <c r="E77" s="115"/>
    </row>
    <row r="78" spans="3:5" s="113" customFormat="1" ht="16.5" customHeight="1" x14ac:dyDescent="0.2">
      <c r="C78" s="114"/>
      <c r="D78" s="114"/>
      <c r="E78" s="115"/>
    </row>
    <row r="79" spans="3:5" s="113" customFormat="1" ht="16.5" customHeight="1" x14ac:dyDescent="0.2">
      <c r="C79" s="114"/>
      <c r="D79" s="114"/>
      <c r="E79" s="115"/>
    </row>
    <row r="80" spans="3:5" s="113" customFormat="1" ht="16.5" customHeight="1" x14ac:dyDescent="0.2">
      <c r="C80" s="114"/>
      <c r="D80" s="114"/>
      <c r="E80" s="115"/>
    </row>
    <row r="81" spans="3:5" s="113" customFormat="1" ht="16.5" customHeight="1" x14ac:dyDescent="0.2">
      <c r="C81" s="114"/>
      <c r="D81" s="114"/>
      <c r="E81" s="115"/>
    </row>
    <row r="82" spans="3:5" s="113" customFormat="1" ht="16.5" customHeight="1" x14ac:dyDescent="0.2">
      <c r="C82" s="114"/>
      <c r="D82" s="114"/>
      <c r="E82" s="115"/>
    </row>
    <row r="83" spans="3:5" s="113" customFormat="1" ht="16.5" customHeight="1" x14ac:dyDescent="0.2">
      <c r="C83" s="114"/>
      <c r="D83" s="114"/>
      <c r="E83" s="115"/>
    </row>
    <row r="84" spans="3:5" s="113" customFormat="1" ht="16.5" customHeight="1" x14ac:dyDescent="0.2">
      <c r="C84" s="114"/>
      <c r="D84" s="114"/>
      <c r="E84" s="115"/>
    </row>
    <row r="85" spans="3:5" s="113" customFormat="1" ht="16.5" customHeight="1" x14ac:dyDescent="0.2">
      <c r="C85" s="114"/>
      <c r="D85" s="114"/>
      <c r="E85" s="115"/>
    </row>
    <row r="86" spans="3:5" s="113" customFormat="1" ht="16.5" customHeight="1" x14ac:dyDescent="0.2">
      <c r="C86" s="114"/>
      <c r="D86" s="114"/>
      <c r="E86" s="115"/>
    </row>
    <row r="87" spans="3:5" s="113" customFormat="1" ht="16.5" customHeight="1" x14ac:dyDescent="0.2">
      <c r="C87" s="114"/>
      <c r="D87" s="114"/>
      <c r="E87" s="115"/>
    </row>
    <row r="88" spans="3:5" s="113" customFormat="1" ht="16.5" customHeight="1" x14ac:dyDescent="0.2">
      <c r="C88" s="114"/>
      <c r="D88" s="114"/>
      <c r="E88" s="115"/>
    </row>
    <row r="89" spans="3:5" s="113" customFormat="1" ht="16.5" customHeight="1" x14ac:dyDescent="0.2">
      <c r="C89" s="114"/>
      <c r="D89" s="114"/>
      <c r="E89" s="115"/>
    </row>
    <row r="90" spans="3:5" s="113" customFormat="1" ht="16.5" customHeight="1" x14ac:dyDescent="0.2">
      <c r="C90" s="114"/>
      <c r="D90" s="114"/>
      <c r="E90" s="115"/>
    </row>
    <row r="91" spans="3:5" s="113" customFormat="1" ht="16.5" customHeight="1" x14ac:dyDescent="0.2">
      <c r="C91" s="114"/>
      <c r="D91" s="114"/>
      <c r="E91" s="115"/>
    </row>
    <row r="92" spans="3:5" s="113" customFormat="1" ht="16.5" customHeight="1" x14ac:dyDescent="0.2">
      <c r="C92" s="114"/>
      <c r="D92" s="114"/>
      <c r="E92" s="115"/>
    </row>
    <row r="93" spans="3:5" s="113" customFormat="1" ht="16.5" customHeight="1" x14ac:dyDescent="0.2">
      <c r="C93" s="114"/>
      <c r="D93" s="114"/>
      <c r="E93" s="115"/>
    </row>
    <row r="94" spans="3:5" s="113" customFormat="1" ht="16.5" customHeight="1" x14ac:dyDescent="0.2">
      <c r="C94" s="114"/>
      <c r="D94" s="114"/>
      <c r="E94" s="115"/>
    </row>
    <row r="95" spans="3:5" s="113" customFormat="1" ht="16.5" customHeight="1" x14ac:dyDescent="0.2">
      <c r="C95" s="114"/>
      <c r="D95" s="114"/>
      <c r="E95" s="115"/>
    </row>
    <row r="96" spans="3:5" s="113" customFormat="1" ht="16.5" customHeight="1" x14ac:dyDescent="0.2">
      <c r="C96" s="114"/>
      <c r="D96" s="114"/>
      <c r="E96" s="115"/>
    </row>
    <row r="97" spans="3:5" s="113" customFormat="1" ht="16.5" customHeight="1" x14ac:dyDescent="0.2">
      <c r="C97" s="114"/>
      <c r="D97" s="114"/>
      <c r="E97" s="115"/>
    </row>
    <row r="98" spans="3:5" s="113" customFormat="1" ht="16.5" customHeight="1" x14ac:dyDescent="0.2">
      <c r="C98" s="114"/>
      <c r="D98" s="114"/>
      <c r="E98" s="115"/>
    </row>
    <row r="99" spans="3:5" s="113" customFormat="1" ht="16.5" customHeight="1" x14ac:dyDescent="0.2">
      <c r="C99" s="114"/>
      <c r="D99" s="114"/>
      <c r="E99" s="115"/>
    </row>
    <row r="100" spans="3:5" s="113" customFormat="1" ht="16.5" customHeight="1" x14ac:dyDescent="0.2">
      <c r="C100" s="114"/>
      <c r="D100" s="114"/>
      <c r="E100" s="115"/>
    </row>
    <row r="101" spans="3:5" s="113" customFormat="1" ht="16.5" customHeight="1" x14ac:dyDescent="0.2">
      <c r="C101" s="114"/>
      <c r="D101" s="114"/>
      <c r="E101" s="115"/>
    </row>
    <row r="102" spans="3:5" s="113" customFormat="1" ht="16.5" customHeight="1" x14ac:dyDescent="0.2">
      <c r="C102" s="114"/>
      <c r="D102" s="114"/>
      <c r="E102" s="115"/>
    </row>
    <row r="103" spans="3:5" s="113" customFormat="1" ht="16.5" customHeight="1" x14ac:dyDescent="0.2">
      <c r="C103" s="114"/>
      <c r="D103" s="114"/>
      <c r="E103" s="115"/>
    </row>
    <row r="104" spans="3:5" s="113" customFormat="1" ht="16.5" customHeight="1" x14ac:dyDescent="0.2">
      <c r="C104" s="114"/>
      <c r="D104" s="114"/>
      <c r="E104" s="115"/>
    </row>
    <row r="105" spans="3:5" s="113" customFormat="1" ht="16.5" customHeight="1" x14ac:dyDescent="0.2">
      <c r="C105" s="114"/>
      <c r="D105" s="114"/>
      <c r="E105" s="115"/>
    </row>
    <row r="106" spans="3:5" s="113" customFormat="1" ht="16.5" customHeight="1" x14ac:dyDescent="0.2">
      <c r="C106" s="114"/>
      <c r="D106" s="114"/>
      <c r="E106" s="115"/>
    </row>
    <row r="107" spans="3:5" s="113" customFormat="1" ht="16.5" customHeight="1" x14ac:dyDescent="0.2">
      <c r="C107" s="114"/>
      <c r="D107" s="114"/>
      <c r="E107" s="115"/>
    </row>
    <row r="108" spans="3:5" s="113" customFormat="1" ht="16.5" customHeight="1" x14ac:dyDescent="0.2">
      <c r="C108" s="114"/>
      <c r="D108" s="114"/>
      <c r="E108" s="115"/>
    </row>
    <row r="109" spans="3:5" s="113" customFormat="1" ht="16.5" customHeight="1" x14ac:dyDescent="0.2">
      <c r="C109" s="114"/>
      <c r="D109" s="114"/>
      <c r="E109" s="115"/>
    </row>
    <row r="110" spans="3:5" s="113" customFormat="1" ht="16.5" customHeight="1" x14ac:dyDescent="0.2">
      <c r="C110" s="114"/>
      <c r="D110" s="114"/>
      <c r="E110" s="115"/>
    </row>
    <row r="111" spans="3:5" s="113" customFormat="1" ht="16.5" customHeight="1" x14ac:dyDescent="0.2">
      <c r="C111" s="114"/>
      <c r="D111" s="114"/>
      <c r="E111" s="115"/>
    </row>
    <row r="112" spans="3:5" s="113" customFormat="1" ht="16.5" customHeight="1" x14ac:dyDescent="0.2">
      <c r="C112" s="114"/>
      <c r="D112" s="114"/>
      <c r="E112" s="115"/>
    </row>
    <row r="113" spans="3:5" s="113" customFormat="1" ht="16.5" customHeight="1" x14ac:dyDescent="0.2">
      <c r="C113" s="114"/>
      <c r="D113" s="114"/>
      <c r="E113" s="115"/>
    </row>
    <row r="114" spans="3:5" s="113" customFormat="1" ht="16.5" customHeight="1" x14ac:dyDescent="0.2">
      <c r="C114" s="114"/>
      <c r="D114" s="114"/>
      <c r="E114" s="115"/>
    </row>
    <row r="115" spans="3:5" s="113" customFormat="1" ht="16.5" customHeight="1" x14ac:dyDescent="0.2">
      <c r="C115" s="114"/>
      <c r="D115" s="114"/>
      <c r="E115" s="115"/>
    </row>
    <row r="116" spans="3:5" s="113" customFormat="1" ht="16.5" customHeight="1" x14ac:dyDescent="0.2">
      <c r="C116" s="114"/>
      <c r="D116" s="114"/>
      <c r="E116" s="115"/>
    </row>
    <row r="117" spans="3:5" s="113" customFormat="1" ht="16.5" customHeight="1" x14ac:dyDescent="0.2">
      <c r="C117" s="114"/>
      <c r="D117" s="114"/>
      <c r="E117" s="115"/>
    </row>
    <row r="118" spans="3:5" s="113" customFormat="1" ht="16.5" customHeight="1" x14ac:dyDescent="0.2">
      <c r="C118" s="114"/>
      <c r="D118" s="114"/>
      <c r="E118" s="115"/>
    </row>
    <row r="119" spans="3:5" s="113" customFormat="1" ht="16.5" customHeight="1" x14ac:dyDescent="0.2">
      <c r="C119" s="114"/>
      <c r="D119" s="114"/>
      <c r="E119" s="115"/>
    </row>
    <row r="120" spans="3:5" s="113" customFormat="1" ht="16.5" customHeight="1" x14ac:dyDescent="0.2">
      <c r="C120" s="114"/>
      <c r="D120" s="114"/>
      <c r="E120" s="115"/>
    </row>
    <row r="121" spans="3:5" s="113" customFormat="1" ht="16.5" customHeight="1" x14ac:dyDescent="0.2">
      <c r="C121" s="114"/>
      <c r="D121" s="114"/>
      <c r="E121" s="115"/>
    </row>
    <row r="122" spans="3:5" s="113" customFormat="1" ht="16.5" customHeight="1" x14ac:dyDescent="0.2">
      <c r="C122" s="114"/>
      <c r="D122" s="114"/>
      <c r="E122" s="115"/>
    </row>
    <row r="123" spans="3:5" s="113" customFormat="1" ht="16.5" customHeight="1" x14ac:dyDescent="0.2">
      <c r="C123" s="114"/>
      <c r="D123" s="114"/>
      <c r="E123" s="115"/>
    </row>
    <row r="124" spans="3:5" s="113" customFormat="1" ht="16.5" customHeight="1" x14ac:dyDescent="0.2">
      <c r="C124" s="114"/>
      <c r="D124" s="114"/>
      <c r="E124" s="115"/>
    </row>
    <row r="125" spans="3:5" s="113" customFormat="1" ht="16.5" customHeight="1" x14ac:dyDescent="0.2">
      <c r="C125" s="114"/>
      <c r="D125" s="114"/>
      <c r="E125" s="115"/>
    </row>
    <row r="126" spans="3:5" s="113" customFormat="1" ht="16.5" customHeight="1" x14ac:dyDescent="0.2">
      <c r="C126" s="114"/>
      <c r="D126" s="114"/>
      <c r="E126" s="115"/>
    </row>
    <row r="127" spans="3:5" s="113" customFormat="1" ht="16.5" customHeight="1" x14ac:dyDescent="0.2">
      <c r="C127" s="114"/>
      <c r="D127" s="114"/>
      <c r="E127" s="115"/>
    </row>
    <row r="128" spans="3:5" s="113" customFormat="1" ht="16.5" customHeight="1" x14ac:dyDescent="0.2">
      <c r="C128" s="114"/>
      <c r="D128" s="114"/>
      <c r="E128" s="115"/>
    </row>
    <row r="129" spans="3:5" s="113" customFormat="1" ht="16.5" customHeight="1" x14ac:dyDescent="0.2">
      <c r="C129" s="114"/>
      <c r="D129" s="114"/>
      <c r="E129" s="115"/>
    </row>
    <row r="130" spans="3:5" s="113" customFormat="1" ht="16.5" customHeight="1" x14ac:dyDescent="0.2">
      <c r="C130" s="114"/>
      <c r="D130" s="114"/>
      <c r="E130" s="115"/>
    </row>
    <row r="131" spans="3:5" s="113" customFormat="1" ht="16.5" customHeight="1" x14ac:dyDescent="0.2">
      <c r="C131" s="114"/>
      <c r="D131" s="114"/>
      <c r="E131" s="115"/>
    </row>
    <row r="132" spans="3:5" s="113" customFormat="1" ht="16.5" customHeight="1" x14ac:dyDescent="0.2">
      <c r="C132" s="114"/>
      <c r="D132" s="114"/>
      <c r="E132" s="115"/>
    </row>
    <row r="133" spans="3:5" s="113" customFormat="1" ht="16.5" customHeight="1" x14ac:dyDescent="0.2">
      <c r="C133" s="114"/>
      <c r="D133" s="114"/>
      <c r="E133" s="115"/>
    </row>
    <row r="134" spans="3:5" s="113" customFormat="1" ht="16.5" customHeight="1" x14ac:dyDescent="0.2">
      <c r="C134" s="114"/>
      <c r="D134" s="114"/>
      <c r="E134" s="115"/>
    </row>
    <row r="135" spans="3:5" s="113" customFormat="1" ht="16.5" customHeight="1" x14ac:dyDescent="0.2">
      <c r="C135" s="114"/>
      <c r="D135" s="114"/>
      <c r="E135" s="115"/>
    </row>
    <row r="136" spans="3:5" s="113" customFormat="1" ht="16.5" customHeight="1" x14ac:dyDescent="0.2">
      <c r="C136" s="114"/>
      <c r="D136" s="114"/>
      <c r="E136" s="115"/>
    </row>
    <row r="137" spans="3:5" s="113" customFormat="1" ht="16.5" customHeight="1" x14ac:dyDescent="0.2">
      <c r="C137" s="114"/>
      <c r="D137" s="114"/>
      <c r="E137" s="115"/>
    </row>
    <row r="138" spans="3:5" s="113" customFormat="1" ht="16.5" customHeight="1" x14ac:dyDescent="0.2">
      <c r="C138" s="114"/>
      <c r="D138" s="114"/>
      <c r="E138" s="115"/>
    </row>
    <row r="139" spans="3:5" s="113" customFormat="1" ht="16.5" customHeight="1" x14ac:dyDescent="0.2">
      <c r="C139" s="114"/>
      <c r="D139" s="114"/>
      <c r="E139" s="115"/>
    </row>
    <row r="140" spans="3:5" s="113" customFormat="1" ht="16.5" customHeight="1" x14ac:dyDescent="0.2">
      <c r="C140" s="114"/>
      <c r="D140" s="114"/>
      <c r="E140" s="115"/>
    </row>
    <row r="141" spans="3:5" s="113" customFormat="1" ht="16.5" customHeight="1" x14ac:dyDescent="0.2">
      <c r="C141" s="114"/>
      <c r="D141" s="114"/>
      <c r="E141" s="115"/>
    </row>
    <row r="142" spans="3:5" s="113" customFormat="1" ht="16.5" customHeight="1" x14ac:dyDescent="0.2">
      <c r="C142" s="114"/>
      <c r="D142" s="114"/>
      <c r="E142" s="115"/>
    </row>
    <row r="143" spans="3:5" s="113" customFormat="1" ht="16.5" customHeight="1" x14ac:dyDescent="0.2">
      <c r="C143" s="114"/>
      <c r="D143" s="114"/>
      <c r="E143" s="115"/>
    </row>
    <row r="144" spans="3:5" s="113" customFormat="1" ht="16.5" customHeight="1" x14ac:dyDescent="0.2">
      <c r="C144" s="114"/>
      <c r="D144" s="114"/>
      <c r="E144" s="115"/>
    </row>
    <row r="145" spans="3:5" s="113" customFormat="1" ht="16.5" customHeight="1" x14ac:dyDescent="0.2">
      <c r="C145" s="114"/>
      <c r="D145" s="114"/>
      <c r="E145" s="115"/>
    </row>
    <row r="146" spans="3:5" s="113" customFormat="1" ht="16.5" customHeight="1" x14ac:dyDescent="0.2">
      <c r="C146" s="114"/>
      <c r="D146" s="114"/>
      <c r="E146" s="115"/>
    </row>
    <row r="147" spans="3:5" s="113" customFormat="1" ht="16.5" customHeight="1" x14ac:dyDescent="0.2">
      <c r="C147" s="114"/>
      <c r="D147" s="114"/>
      <c r="E147" s="115"/>
    </row>
    <row r="148" spans="3:5" s="113" customFormat="1" ht="16.5" customHeight="1" x14ac:dyDescent="0.2">
      <c r="C148" s="114"/>
      <c r="D148" s="114"/>
      <c r="E148" s="115"/>
    </row>
    <row r="149" spans="3:5" s="113" customFormat="1" ht="16.5" customHeight="1" x14ac:dyDescent="0.2">
      <c r="C149" s="114"/>
      <c r="D149" s="114"/>
      <c r="E149" s="115"/>
    </row>
    <row r="150" spans="3:5" s="113" customFormat="1" ht="16.5" customHeight="1" x14ac:dyDescent="0.2">
      <c r="C150" s="114"/>
      <c r="D150" s="114"/>
      <c r="E150" s="115"/>
    </row>
    <row r="151" spans="3:5" s="113" customFormat="1" ht="16.5" customHeight="1" x14ac:dyDescent="0.2">
      <c r="C151" s="114"/>
      <c r="D151" s="114"/>
      <c r="E151" s="115"/>
    </row>
    <row r="152" spans="3:5" s="113" customFormat="1" ht="16.5" customHeight="1" x14ac:dyDescent="0.2">
      <c r="C152" s="114"/>
      <c r="D152" s="114"/>
      <c r="E152" s="115"/>
    </row>
    <row r="153" spans="3:5" s="113" customFormat="1" ht="16.5" customHeight="1" x14ac:dyDescent="0.2">
      <c r="C153" s="114"/>
      <c r="D153" s="114"/>
      <c r="E153" s="115"/>
    </row>
    <row r="154" spans="3:5" s="113" customFormat="1" ht="16.5" customHeight="1" x14ac:dyDescent="0.2">
      <c r="C154" s="114"/>
      <c r="D154" s="114"/>
      <c r="E154" s="115"/>
    </row>
    <row r="155" spans="3:5" s="113" customFormat="1" ht="16.5" customHeight="1" x14ac:dyDescent="0.2">
      <c r="C155" s="114"/>
      <c r="D155" s="114"/>
      <c r="E155" s="115"/>
    </row>
    <row r="156" spans="3:5" s="113" customFormat="1" ht="16.5" customHeight="1" x14ac:dyDescent="0.2">
      <c r="C156" s="114"/>
      <c r="D156" s="114"/>
      <c r="E156" s="115"/>
    </row>
    <row r="157" spans="3:5" s="113" customFormat="1" ht="16.5" customHeight="1" x14ac:dyDescent="0.2">
      <c r="C157" s="114"/>
      <c r="D157" s="114"/>
      <c r="E157" s="115"/>
    </row>
    <row r="158" spans="3:5" s="113" customFormat="1" ht="16.5" customHeight="1" x14ac:dyDescent="0.2">
      <c r="C158" s="114"/>
      <c r="D158" s="114"/>
      <c r="E158" s="115"/>
    </row>
    <row r="159" spans="3:5" s="113" customFormat="1" ht="16.5" customHeight="1" x14ac:dyDescent="0.2">
      <c r="C159" s="114"/>
      <c r="D159" s="114"/>
      <c r="E159" s="115"/>
    </row>
    <row r="160" spans="3:5" s="113" customFormat="1" ht="16.5" customHeight="1" x14ac:dyDescent="0.2">
      <c r="C160" s="114"/>
      <c r="D160" s="114"/>
      <c r="E160" s="115"/>
    </row>
    <row r="161" spans="3:5" s="113" customFormat="1" ht="16.5" customHeight="1" x14ac:dyDescent="0.2">
      <c r="C161" s="114"/>
      <c r="D161" s="114"/>
      <c r="E161" s="115"/>
    </row>
    <row r="162" spans="3:5" s="113" customFormat="1" ht="16.5" customHeight="1" x14ac:dyDescent="0.2">
      <c r="C162" s="114"/>
      <c r="D162" s="114"/>
      <c r="E162" s="115"/>
    </row>
    <row r="163" spans="3:5" s="113" customFormat="1" ht="16.5" customHeight="1" x14ac:dyDescent="0.2">
      <c r="C163" s="114"/>
      <c r="D163" s="114"/>
      <c r="E163" s="115"/>
    </row>
    <row r="164" spans="3:5" s="113" customFormat="1" ht="16.5" customHeight="1" x14ac:dyDescent="0.2">
      <c r="C164" s="114"/>
      <c r="D164" s="114"/>
      <c r="E164" s="115"/>
    </row>
    <row r="165" spans="3:5" s="113" customFormat="1" ht="16.5" customHeight="1" x14ac:dyDescent="0.2">
      <c r="C165" s="114"/>
      <c r="D165" s="114"/>
      <c r="E165" s="115"/>
    </row>
    <row r="166" spans="3:5" s="113" customFormat="1" ht="16.5" customHeight="1" x14ac:dyDescent="0.2">
      <c r="C166" s="114"/>
      <c r="D166" s="114"/>
      <c r="E166" s="115"/>
    </row>
    <row r="167" spans="3:5" s="113" customFormat="1" ht="16.5" customHeight="1" x14ac:dyDescent="0.2">
      <c r="C167" s="114"/>
      <c r="D167" s="114"/>
      <c r="E167" s="115"/>
    </row>
    <row r="168" spans="3:5" s="113" customFormat="1" ht="16.5" customHeight="1" x14ac:dyDescent="0.2">
      <c r="C168" s="114"/>
      <c r="D168" s="114"/>
      <c r="E168" s="115"/>
    </row>
    <row r="169" spans="3:5" s="113" customFormat="1" ht="16.5" customHeight="1" x14ac:dyDescent="0.2">
      <c r="C169" s="114"/>
      <c r="D169" s="114"/>
      <c r="E169" s="115"/>
    </row>
    <row r="170" spans="3:5" s="113" customFormat="1" ht="16.5" customHeight="1" x14ac:dyDescent="0.2">
      <c r="C170" s="114"/>
      <c r="D170" s="114"/>
      <c r="E170" s="115"/>
    </row>
    <row r="171" spans="3:5" s="113" customFormat="1" ht="16.5" customHeight="1" x14ac:dyDescent="0.2">
      <c r="C171" s="114"/>
      <c r="D171" s="114"/>
      <c r="E171" s="115"/>
    </row>
    <row r="172" spans="3:5" s="113" customFormat="1" ht="16.5" customHeight="1" x14ac:dyDescent="0.2">
      <c r="C172" s="114"/>
      <c r="D172" s="114"/>
      <c r="E172" s="115"/>
    </row>
    <row r="173" spans="3:5" s="113" customFormat="1" ht="16.5" customHeight="1" x14ac:dyDescent="0.2">
      <c r="C173" s="114"/>
      <c r="D173" s="114"/>
      <c r="E173" s="115"/>
    </row>
    <row r="174" spans="3:5" s="113" customFormat="1" ht="16.5" customHeight="1" x14ac:dyDescent="0.2">
      <c r="C174" s="114"/>
      <c r="D174" s="114"/>
      <c r="E174" s="115"/>
    </row>
    <row r="175" spans="3:5" s="113" customFormat="1" ht="16.5" customHeight="1" x14ac:dyDescent="0.2">
      <c r="C175" s="114"/>
      <c r="D175" s="114"/>
      <c r="E175" s="115"/>
    </row>
    <row r="176" spans="3:5" s="113" customFormat="1" ht="16.5" customHeight="1" x14ac:dyDescent="0.2">
      <c r="C176" s="114"/>
      <c r="D176" s="114"/>
      <c r="E176" s="115"/>
    </row>
    <row r="177" spans="3:5" s="113" customFormat="1" ht="16.5" customHeight="1" x14ac:dyDescent="0.2">
      <c r="C177" s="114"/>
      <c r="D177" s="114"/>
      <c r="E177" s="115"/>
    </row>
    <row r="178" spans="3:5" s="113" customFormat="1" ht="16.5" customHeight="1" x14ac:dyDescent="0.2">
      <c r="C178" s="114"/>
      <c r="D178" s="114"/>
      <c r="E178" s="115"/>
    </row>
    <row r="179" spans="3:5" s="113" customFormat="1" ht="16.5" customHeight="1" x14ac:dyDescent="0.2">
      <c r="C179" s="114"/>
      <c r="D179" s="114"/>
      <c r="E179" s="115"/>
    </row>
    <row r="180" spans="3:5" s="113" customFormat="1" ht="16.5" customHeight="1" x14ac:dyDescent="0.2">
      <c r="C180" s="114"/>
      <c r="D180" s="114"/>
      <c r="E180" s="115"/>
    </row>
    <row r="181" spans="3:5" s="113" customFormat="1" ht="16.5" customHeight="1" x14ac:dyDescent="0.2">
      <c r="C181" s="114"/>
      <c r="D181" s="114"/>
      <c r="E181" s="115"/>
    </row>
    <row r="182" spans="3:5" s="113" customFormat="1" ht="16.5" customHeight="1" x14ac:dyDescent="0.2">
      <c r="C182" s="114"/>
      <c r="D182" s="114"/>
      <c r="E182" s="115"/>
    </row>
    <row r="183" spans="3:5" s="113" customFormat="1" ht="16.5" customHeight="1" x14ac:dyDescent="0.2">
      <c r="C183" s="114"/>
      <c r="D183" s="114"/>
      <c r="E183" s="115"/>
    </row>
    <row r="184" spans="3:5" s="113" customFormat="1" ht="16.5" customHeight="1" x14ac:dyDescent="0.2">
      <c r="C184" s="114"/>
      <c r="D184" s="114"/>
      <c r="E184" s="115"/>
    </row>
    <row r="185" spans="3:5" s="113" customFormat="1" ht="16.5" customHeight="1" x14ac:dyDescent="0.2">
      <c r="C185" s="114"/>
      <c r="D185" s="114"/>
      <c r="E185" s="115"/>
    </row>
    <row r="186" spans="3:5" s="113" customFormat="1" ht="16.5" customHeight="1" x14ac:dyDescent="0.2">
      <c r="C186" s="114"/>
      <c r="D186" s="114"/>
      <c r="E186" s="115"/>
    </row>
    <row r="187" spans="3:5" s="113" customFormat="1" ht="16.5" customHeight="1" x14ac:dyDescent="0.2">
      <c r="C187" s="114"/>
      <c r="D187" s="114"/>
      <c r="E187" s="115"/>
    </row>
    <row r="188" spans="3:5" s="113" customFormat="1" ht="16.5" customHeight="1" x14ac:dyDescent="0.2">
      <c r="C188" s="114"/>
      <c r="D188" s="114"/>
      <c r="E188" s="115"/>
    </row>
    <row r="189" spans="3:5" s="113" customFormat="1" ht="16.5" customHeight="1" x14ac:dyDescent="0.2">
      <c r="C189" s="114"/>
      <c r="D189" s="114"/>
      <c r="E189" s="115"/>
    </row>
    <row r="190" spans="3:5" s="113" customFormat="1" ht="16.5" customHeight="1" x14ac:dyDescent="0.2">
      <c r="C190" s="114"/>
      <c r="D190" s="114"/>
      <c r="E190" s="115"/>
    </row>
    <row r="191" spans="3:5" s="113" customFormat="1" ht="16.5" customHeight="1" x14ac:dyDescent="0.2">
      <c r="C191" s="114"/>
      <c r="D191" s="114"/>
      <c r="E191" s="115"/>
    </row>
    <row r="192" spans="3:5" s="113" customFormat="1" ht="16.5" customHeight="1" x14ac:dyDescent="0.2">
      <c r="C192" s="114"/>
      <c r="D192" s="114"/>
      <c r="E192" s="115"/>
    </row>
    <row r="193" spans="3:5" s="113" customFormat="1" ht="16.5" customHeight="1" x14ac:dyDescent="0.2">
      <c r="C193" s="114"/>
      <c r="D193" s="114"/>
      <c r="E193" s="115"/>
    </row>
    <row r="194" spans="3:5" s="113" customFormat="1" ht="16.5" customHeight="1" x14ac:dyDescent="0.2">
      <c r="C194" s="114"/>
      <c r="D194" s="114"/>
      <c r="E194" s="115"/>
    </row>
    <row r="195" spans="3:5" s="113" customFormat="1" ht="16.5" customHeight="1" x14ac:dyDescent="0.2">
      <c r="C195" s="114"/>
      <c r="D195" s="114"/>
      <c r="E195" s="115"/>
    </row>
    <row r="196" spans="3:5" s="113" customFormat="1" ht="16.5" customHeight="1" x14ac:dyDescent="0.2">
      <c r="C196" s="114"/>
      <c r="D196" s="114"/>
      <c r="E196" s="115"/>
    </row>
    <row r="197" spans="3:5" s="113" customFormat="1" ht="16.5" customHeight="1" x14ac:dyDescent="0.2">
      <c r="C197" s="114"/>
      <c r="D197" s="114"/>
      <c r="E197" s="115"/>
    </row>
    <row r="198" spans="3:5" s="113" customFormat="1" ht="16.5" customHeight="1" x14ac:dyDescent="0.2">
      <c r="C198" s="114"/>
      <c r="D198" s="114"/>
      <c r="E198" s="115"/>
    </row>
    <row r="199" spans="3:5" s="113" customFormat="1" ht="16.5" customHeight="1" x14ac:dyDescent="0.2">
      <c r="C199" s="114"/>
      <c r="D199" s="114"/>
      <c r="E199" s="115"/>
    </row>
    <row r="200" spans="3:5" s="113" customFormat="1" ht="16.5" customHeight="1" x14ac:dyDescent="0.2">
      <c r="C200" s="114"/>
      <c r="D200" s="114"/>
      <c r="E200" s="115"/>
    </row>
    <row r="201" spans="3:5" s="113" customFormat="1" ht="16.5" customHeight="1" x14ac:dyDescent="0.2">
      <c r="C201" s="114"/>
      <c r="D201" s="114"/>
      <c r="E201" s="115"/>
    </row>
    <row r="202" spans="3:5" s="113" customFormat="1" ht="16.5" customHeight="1" x14ac:dyDescent="0.2">
      <c r="C202" s="114"/>
      <c r="D202" s="114"/>
      <c r="E202" s="115"/>
    </row>
    <row r="203" spans="3:5" s="113" customFormat="1" ht="16.5" customHeight="1" x14ac:dyDescent="0.2">
      <c r="C203" s="114"/>
      <c r="D203" s="114"/>
      <c r="E203" s="115"/>
    </row>
    <row r="204" spans="3:5" s="113" customFormat="1" ht="16.5" customHeight="1" x14ac:dyDescent="0.2">
      <c r="C204" s="114"/>
      <c r="D204" s="114"/>
      <c r="E204" s="115"/>
    </row>
    <row r="205" spans="3:5" s="113" customFormat="1" ht="16.5" customHeight="1" x14ac:dyDescent="0.2">
      <c r="C205" s="114"/>
      <c r="D205" s="114"/>
      <c r="E205" s="115"/>
    </row>
    <row r="206" spans="3:5" s="113" customFormat="1" ht="16.5" customHeight="1" x14ac:dyDescent="0.2">
      <c r="C206" s="114"/>
      <c r="D206" s="114"/>
      <c r="E206" s="115"/>
    </row>
    <row r="207" spans="3:5" s="113" customFormat="1" ht="16.5" customHeight="1" x14ac:dyDescent="0.2">
      <c r="C207" s="114"/>
      <c r="D207" s="114"/>
      <c r="E207" s="115"/>
    </row>
    <row r="208" spans="3:5" s="113" customFormat="1" ht="16.5" customHeight="1" x14ac:dyDescent="0.2">
      <c r="C208" s="114"/>
      <c r="D208" s="114"/>
      <c r="E208" s="115"/>
    </row>
    <row r="209" spans="3:5" s="113" customFormat="1" ht="16.5" customHeight="1" x14ac:dyDescent="0.2">
      <c r="C209" s="114"/>
      <c r="D209" s="114"/>
      <c r="E209" s="115"/>
    </row>
    <row r="210" spans="3:5" s="113" customFormat="1" ht="16.5" customHeight="1" x14ac:dyDescent="0.2">
      <c r="C210" s="114"/>
      <c r="D210" s="114"/>
      <c r="E210" s="115"/>
    </row>
    <row r="211" spans="3:5" s="113" customFormat="1" ht="16.5" customHeight="1" x14ac:dyDescent="0.2">
      <c r="C211" s="114"/>
      <c r="D211" s="114"/>
      <c r="E211" s="115"/>
    </row>
    <row r="212" spans="3:5" s="113" customFormat="1" ht="16.5" customHeight="1" x14ac:dyDescent="0.2">
      <c r="C212" s="114"/>
      <c r="D212" s="114"/>
      <c r="E212" s="115"/>
    </row>
    <row r="213" spans="3:5" s="113" customFormat="1" ht="16.5" customHeight="1" x14ac:dyDescent="0.2">
      <c r="C213" s="114"/>
      <c r="D213" s="114"/>
      <c r="E213" s="115"/>
    </row>
    <row r="214" spans="3:5" s="113" customFormat="1" ht="16.5" customHeight="1" x14ac:dyDescent="0.2">
      <c r="C214" s="114"/>
      <c r="D214" s="114"/>
      <c r="E214" s="115"/>
    </row>
    <row r="215" spans="3:5" s="113" customFormat="1" ht="16.5" customHeight="1" x14ac:dyDescent="0.2">
      <c r="C215" s="114"/>
      <c r="D215" s="114"/>
      <c r="E215" s="115"/>
    </row>
    <row r="216" spans="3:5" s="113" customFormat="1" ht="16.5" customHeight="1" x14ac:dyDescent="0.2">
      <c r="C216" s="114"/>
      <c r="D216" s="114"/>
      <c r="E216" s="115"/>
    </row>
    <row r="217" spans="3:5" s="113" customFormat="1" ht="16.5" customHeight="1" x14ac:dyDescent="0.2">
      <c r="C217" s="114"/>
      <c r="D217" s="114"/>
      <c r="E217" s="115"/>
    </row>
    <row r="218" spans="3:5" s="113" customFormat="1" ht="16.5" customHeight="1" x14ac:dyDescent="0.2">
      <c r="C218" s="114"/>
      <c r="D218" s="114"/>
      <c r="E218" s="115"/>
    </row>
    <row r="219" spans="3:5" s="113" customFormat="1" ht="16.5" customHeight="1" x14ac:dyDescent="0.2">
      <c r="C219" s="114"/>
      <c r="D219" s="114"/>
      <c r="E219" s="115"/>
    </row>
    <row r="220" spans="3:5" s="113" customFormat="1" ht="16.5" customHeight="1" x14ac:dyDescent="0.2">
      <c r="C220" s="114"/>
      <c r="D220" s="114"/>
      <c r="E220" s="115"/>
    </row>
    <row r="221" spans="3:5" s="113" customFormat="1" ht="16.5" customHeight="1" x14ac:dyDescent="0.2">
      <c r="C221" s="114"/>
      <c r="D221" s="114"/>
      <c r="E221" s="115"/>
    </row>
    <row r="222" spans="3:5" s="113" customFormat="1" ht="16.5" customHeight="1" x14ac:dyDescent="0.2">
      <c r="C222" s="114"/>
      <c r="D222" s="114"/>
      <c r="E222" s="115"/>
    </row>
    <row r="223" spans="3:5" s="113" customFormat="1" ht="16.5" customHeight="1" x14ac:dyDescent="0.2">
      <c r="C223" s="114"/>
      <c r="D223" s="114"/>
      <c r="E223" s="115"/>
    </row>
    <row r="224" spans="3:5" s="113" customFormat="1" ht="16.5" customHeight="1" x14ac:dyDescent="0.2">
      <c r="C224" s="114"/>
      <c r="D224" s="114"/>
      <c r="E224" s="115"/>
    </row>
    <row r="225" spans="3:5" s="113" customFormat="1" ht="16.5" customHeight="1" x14ac:dyDescent="0.2">
      <c r="C225" s="114"/>
      <c r="D225" s="114"/>
      <c r="E225" s="115"/>
    </row>
    <row r="226" spans="3:5" s="113" customFormat="1" ht="16.5" customHeight="1" x14ac:dyDescent="0.2">
      <c r="C226" s="114"/>
      <c r="D226" s="114"/>
      <c r="E226" s="115"/>
    </row>
    <row r="227" spans="3:5" s="113" customFormat="1" ht="16.5" customHeight="1" x14ac:dyDescent="0.2">
      <c r="C227" s="114"/>
      <c r="D227" s="114"/>
      <c r="E227" s="115"/>
    </row>
    <row r="228" spans="3:5" s="113" customFormat="1" ht="16.5" customHeight="1" x14ac:dyDescent="0.2">
      <c r="C228" s="114"/>
      <c r="D228" s="114"/>
      <c r="E228" s="115"/>
    </row>
    <row r="229" spans="3:5" s="113" customFormat="1" ht="16.5" customHeight="1" x14ac:dyDescent="0.2">
      <c r="C229" s="114"/>
      <c r="D229" s="114"/>
      <c r="E229" s="115"/>
    </row>
    <row r="230" spans="3:5" s="113" customFormat="1" ht="16.5" customHeight="1" x14ac:dyDescent="0.2">
      <c r="C230" s="114"/>
      <c r="D230" s="114"/>
      <c r="E230" s="115"/>
    </row>
    <row r="231" spans="3:5" s="113" customFormat="1" ht="16.5" customHeight="1" x14ac:dyDescent="0.2">
      <c r="C231" s="114"/>
      <c r="D231" s="114"/>
      <c r="E231" s="115"/>
    </row>
    <row r="232" spans="3:5" s="113" customFormat="1" ht="16.5" customHeight="1" x14ac:dyDescent="0.2">
      <c r="C232" s="114"/>
      <c r="D232" s="114"/>
      <c r="E232" s="115"/>
    </row>
    <row r="233" spans="3:5" s="113" customFormat="1" ht="16.5" customHeight="1" x14ac:dyDescent="0.2">
      <c r="C233" s="114"/>
      <c r="D233" s="114"/>
      <c r="E233" s="115"/>
    </row>
    <row r="234" spans="3:5" s="113" customFormat="1" ht="16.5" customHeight="1" x14ac:dyDescent="0.2">
      <c r="C234" s="114"/>
      <c r="D234" s="114"/>
      <c r="E234" s="115"/>
    </row>
    <row r="235" spans="3:5" s="113" customFormat="1" ht="16.5" customHeight="1" x14ac:dyDescent="0.2">
      <c r="C235" s="114"/>
      <c r="D235" s="114"/>
      <c r="E235" s="115"/>
    </row>
    <row r="236" spans="3:5" s="113" customFormat="1" ht="16.5" customHeight="1" x14ac:dyDescent="0.2">
      <c r="C236" s="114"/>
      <c r="D236" s="114"/>
      <c r="E236" s="115"/>
    </row>
    <row r="237" spans="3:5" s="113" customFormat="1" ht="16.5" customHeight="1" x14ac:dyDescent="0.2">
      <c r="C237" s="114"/>
      <c r="D237" s="114"/>
      <c r="E237" s="115"/>
    </row>
    <row r="238" spans="3:5" s="113" customFormat="1" ht="16.5" customHeight="1" x14ac:dyDescent="0.2">
      <c r="C238" s="114"/>
      <c r="D238" s="114"/>
      <c r="E238" s="115"/>
    </row>
    <row r="239" spans="3:5" s="113" customFormat="1" ht="16.5" customHeight="1" x14ac:dyDescent="0.2">
      <c r="C239" s="114"/>
      <c r="D239" s="114"/>
      <c r="E239" s="115"/>
    </row>
    <row r="240" spans="3:5" s="113" customFormat="1" ht="16.5" customHeight="1" x14ac:dyDescent="0.2">
      <c r="C240" s="114"/>
      <c r="D240" s="114"/>
      <c r="E240" s="115"/>
    </row>
    <row r="241" spans="3:5" s="113" customFormat="1" ht="16.5" customHeight="1" x14ac:dyDescent="0.2">
      <c r="C241" s="114"/>
      <c r="D241" s="114"/>
      <c r="E241" s="115"/>
    </row>
    <row r="242" spans="3:5" s="113" customFormat="1" ht="16.5" customHeight="1" x14ac:dyDescent="0.2">
      <c r="C242" s="114"/>
      <c r="D242" s="114"/>
      <c r="E242" s="115"/>
    </row>
    <row r="243" spans="3:5" s="113" customFormat="1" ht="16.5" customHeight="1" x14ac:dyDescent="0.2">
      <c r="C243" s="114"/>
      <c r="D243" s="114"/>
      <c r="E243" s="115"/>
    </row>
    <row r="244" spans="3:5" s="113" customFormat="1" ht="16.5" customHeight="1" x14ac:dyDescent="0.2">
      <c r="C244" s="114"/>
      <c r="D244" s="114"/>
      <c r="E244" s="115"/>
    </row>
    <row r="245" spans="3:5" s="113" customFormat="1" ht="16.5" customHeight="1" x14ac:dyDescent="0.2">
      <c r="C245" s="114"/>
      <c r="D245" s="114"/>
      <c r="E245" s="115"/>
    </row>
    <row r="246" spans="3:5" s="113" customFormat="1" ht="16.5" customHeight="1" x14ac:dyDescent="0.2">
      <c r="C246" s="114"/>
      <c r="D246" s="114"/>
      <c r="E246" s="115"/>
    </row>
    <row r="247" spans="3:5" s="113" customFormat="1" ht="16.5" customHeight="1" x14ac:dyDescent="0.2">
      <c r="C247" s="114"/>
      <c r="D247" s="114"/>
      <c r="E247" s="115"/>
    </row>
    <row r="248" spans="3:5" s="113" customFormat="1" ht="16.5" customHeight="1" x14ac:dyDescent="0.2">
      <c r="C248" s="114"/>
      <c r="D248" s="114"/>
      <c r="E248" s="115"/>
    </row>
    <row r="249" spans="3:5" s="113" customFormat="1" ht="16.5" customHeight="1" x14ac:dyDescent="0.2">
      <c r="C249" s="114"/>
      <c r="D249" s="114"/>
      <c r="E249" s="115"/>
    </row>
    <row r="250" spans="3:5" s="113" customFormat="1" ht="16.5" customHeight="1" x14ac:dyDescent="0.2">
      <c r="C250" s="114"/>
      <c r="D250" s="114"/>
      <c r="E250" s="115"/>
    </row>
    <row r="251" spans="3:5" s="113" customFormat="1" ht="16.5" customHeight="1" x14ac:dyDescent="0.2">
      <c r="C251" s="114"/>
      <c r="D251" s="114"/>
      <c r="E251" s="115"/>
    </row>
    <row r="252" spans="3:5" s="113" customFormat="1" ht="16.5" customHeight="1" x14ac:dyDescent="0.2">
      <c r="C252" s="114"/>
      <c r="D252" s="114"/>
      <c r="E252" s="115"/>
    </row>
    <row r="253" spans="3:5" s="113" customFormat="1" ht="16.5" customHeight="1" x14ac:dyDescent="0.2">
      <c r="C253" s="114"/>
      <c r="D253" s="114"/>
      <c r="E253" s="115"/>
    </row>
    <row r="254" spans="3:5" s="113" customFormat="1" ht="16.5" customHeight="1" x14ac:dyDescent="0.2">
      <c r="C254" s="114"/>
      <c r="D254" s="114"/>
      <c r="E254" s="115"/>
    </row>
    <row r="255" spans="3:5" s="113" customFormat="1" ht="16.5" customHeight="1" x14ac:dyDescent="0.2">
      <c r="C255" s="114"/>
      <c r="D255" s="114"/>
      <c r="E255" s="115"/>
    </row>
    <row r="256" spans="3:5" s="113" customFormat="1" ht="16.5" customHeight="1" x14ac:dyDescent="0.2">
      <c r="C256" s="114"/>
      <c r="D256" s="114"/>
      <c r="E256" s="115"/>
    </row>
    <row r="257" spans="3:5" s="113" customFormat="1" ht="16.5" customHeight="1" x14ac:dyDescent="0.2">
      <c r="C257" s="114"/>
      <c r="D257" s="114"/>
      <c r="E257" s="115"/>
    </row>
    <row r="258" spans="3:5" s="113" customFormat="1" ht="16.5" customHeight="1" x14ac:dyDescent="0.2">
      <c r="C258" s="114"/>
      <c r="D258" s="114"/>
      <c r="E258" s="115"/>
    </row>
    <row r="259" spans="3:5" s="113" customFormat="1" ht="16.5" customHeight="1" x14ac:dyDescent="0.2">
      <c r="C259" s="114"/>
      <c r="D259" s="114"/>
      <c r="E259" s="115"/>
    </row>
    <row r="260" spans="3:5" s="113" customFormat="1" ht="16.5" customHeight="1" x14ac:dyDescent="0.2">
      <c r="C260" s="114"/>
      <c r="D260" s="114"/>
      <c r="E260" s="115"/>
    </row>
    <row r="261" spans="3:5" s="113" customFormat="1" ht="16.5" customHeight="1" x14ac:dyDescent="0.2">
      <c r="C261" s="114"/>
      <c r="D261" s="114"/>
      <c r="E261" s="115"/>
    </row>
    <row r="262" spans="3:5" s="113" customFormat="1" ht="16.5" customHeight="1" x14ac:dyDescent="0.2">
      <c r="C262" s="114"/>
      <c r="D262" s="114"/>
      <c r="E262" s="115"/>
    </row>
    <row r="263" spans="3:5" s="113" customFormat="1" ht="16.5" customHeight="1" x14ac:dyDescent="0.2">
      <c r="C263" s="114"/>
      <c r="D263" s="114"/>
      <c r="E263" s="115"/>
    </row>
    <row r="264" spans="3:5" s="113" customFormat="1" ht="16.5" customHeight="1" x14ac:dyDescent="0.2">
      <c r="C264" s="114"/>
      <c r="D264" s="114"/>
      <c r="E264" s="115"/>
    </row>
    <row r="265" spans="3:5" s="113" customFormat="1" ht="16.5" customHeight="1" x14ac:dyDescent="0.2">
      <c r="C265" s="114"/>
      <c r="D265" s="114"/>
      <c r="E265" s="115"/>
    </row>
    <row r="266" spans="3:5" s="113" customFormat="1" ht="16.5" customHeight="1" x14ac:dyDescent="0.2">
      <c r="C266" s="114"/>
      <c r="D266" s="114"/>
      <c r="E266" s="115"/>
    </row>
    <row r="267" spans="3:5" s="113" customFormat="1" x14ac:dyDescent="0.2">
      <c r="C267" s="114"/>
      <c r="D267" s="114"/>
      <c r="E267" s="115"/>
    </row>
    <row r="268" spans="3:5" s="113" customFormat="1" x14ac:dyDescent="0.2">
      <c r="C268" s="114"/>
      <c r="D268" s="114"/>
      <c r="E268" s="115"/>
    </row>
    <row r="269" spans="3:5" s="113" customFormat="1" x14ac:dyDescent="0.2">
      <c r="C269" s="114"/>
      <c r="D269" s="114"/>
      <c r="E269" s="115"/>
    </row>
    <row r="270" spans="3:5" s="113" customFormat="1" x14ac:dyDescent="0.2">
      <c r="C270" s="114"/>
      <c r="D270" s="114"/>
      <c r="E270" s="115"/>
    </row>
    <row r="271" spans="3:5" s="113" customFormat="1" x14ac:dyDescent="0.2">
      <c r="C271" s="114"/>
      <c r="D271" s="114"/>
      <c r="E271" s="115"/>
    </row>
    <row r="272" spans="3:5" s="113" customFormat="1" x14ac:dyDescent="0.2">
      <c r="C272" s="114"/>
      <c r="D272" s="114"/>
      <c r="E272" s="115"/>
    </row>
    <row r="273" spans="3:5" s="113" customFormat="1" x14ac:dyDescent="0.2">
      <c r="C273" s="114"/>
      <c r="D273" s="114"/>
      <c r="E273" s="115"/>
    </row>
    <row r="274" spans="3:5" s="113" customFormat="1" x14ac:dyDescent="0.2">
      <c r="C274" s="114"/>
      <c r="D274" s="114"/>
      <c r="E274" s="115"/>
    </row>
    <row r="275" spans="3:5" s="113" customFormat="1" x14ac:dyDescent="0.2">
      <c r="C275" s="114"/>
      <c r="D275" s="114"/>
      <c r="E275" s="115"/>
    </row>
    <row r="276" spans="3:5" s="113" customFormat="1" x14ac:dyDescent="0.2">
      <c r="C276" s="114"/>
      <c r="D276" s="114"/>
      <c r="E276" s="115"/>
    </row>
    <row r="277" spans="3:5" s="113" customFormat="1" x14ac:dyDescent="0.2">
      <c r="C277" s="114"/>
      <c r="D277" s="114"/>
      <c r="E277" s="115"/>
    </row>
    <row r="278" spans="3:5" s="113" customFormat="1" x14ac:dyDescent="0.2">
      <c r="C278" s="114"/>
      <c r="D278" s="114"/>
      <c r="E278" s="115"/>
    </row>
    <row r="279" spans="3:5" s="113" customFormat="1" x14ac:dyDescent="0.2">
      <c r="C279" s="114"/>
      <c r="D279" s="114"/>
      <c r="E279" s="115"/>
    </row>
    <row r="280" spans="3:5" s="113" customFormat="1" x14ac:dyDescent="0.2">
      <c r="C280" s="114"/>
      <c r="D280" s="114"/>
      <c r="E280" s="115"/>
    </row>
    <row r="281" spans="3:5" s="113" customFormat="1" x14ac:dyDescent="0.2">
      <c r="C281" s="114"/>
      <c r="D281" s="114"/>
      <c r="E281" s="115"/>
    </row>
    <row r="282" spans="3:5" s="113" customFormat="1" x14ac:dyDescent="0.2">
      <c r="C282" s="114"/>
      <c r="D282" s="114"/>
      <c r="E282" s="115"/>
    </row>
    <row r="283" spans="3:5" s="113" customFormat="1" x14ac:dyDescent="0.2">
      <c r="C283" s="114"/>
      <c r="D283" s="114"/>
      <c r="E283" s="115"/>
    </row>
    <row r="284" spans="3:5" s="113" customFormat="1" x14ac:dyDescent="0.2">
      <c r="C284" s="114"/>
      <c r="D284" s="114"/>
      <c r="E284" s="115"/>
    </row>
    <row r="285" spans="3:5" s="113" customFormat="1" x14ac:dyDescent="0.2">
      <c r="C285" s="114"/>
      <c r="D285" s="114"/>
      <c r="E285" s="115"/>
    </row>
    <row r="286" spans="3:5" s="113" customFormat="1" x14ac:dyDescent="0.2">
      <c r="C286" s="114"/>
      <c r="D286" s="114"/>
      <c r="E286" s="115"/>
    </row>
    <row r="287" spans="3:5" s="113" customFormat="1" x14ac:dyDescent="0.2">
      <c r="C287" s="114"/>
      <c r="D287" s="114"/>
      <c r="E287" s="115"/>
    </row>
    <row r="288" spans="3:5" s="113" customFormat="1" x14ac:dyDescent="0.2">
      <c r="C288" s="114"/>
      <c r="D288" s="114"/>
      <c r="E288" s="115"/>
    </row>
    <row r="289" spans="3:5" s="113" customFormat="1" x14ac:dyDescent="0.2">
      <c r="C289" s="114"/>
      <c r="D289" s="114"/>
      <c r="E289" s="115"/>
    </row>
    <row r="290" spans="3:5" s="113" customFormat="1" x14ac:dyDescent="0.2">
      <c r="C290" s="114"/>
      <c r="D290" s="114"/>
      <c r="E290" s="115"/>
    </row>
    <row r="291" spans="3:5" s="113" customFormat="1" x14ac:dyDescent="0.2">
      <c r="C291" s="114"/>
      <c r="D291" s="114"/>
      <c r="E291" s="115"/>
    </row>
    <row r="292" spans="3:5" s="113" customFormat="1" x14ac:dyDescent="0.2">
      <c r="C292" s="114"/>
      <c r="D292" s="114"/>
      <c r="E292" s="115"/>
    </row>
    <row r="293" spans="3:5" s="113" customFormat="1" x14ac:dyDescent="0.2">
      <c r="C293" s="114"/>
      <c r="D293" s="114"/>
      <c r="E293" s="115"/>
    </row>
    <row r="294" spans="3:5" s="113" customFormat="1" x14ac:dyDescent="0.2">
      <c r="C294" s="114"/>
      <c r="D294" s="114"/>
      <c r="E294" s="115"/>
    </row>
    <row r="295" spans="3:5" s="113" customFormat="1" x14ac:dyDescent="0.2">
      <c r="C295" s="114"/>
      <c r="D295" s="114"/>
      <c r="E295" s="115"/>
    </row>
    <row r="296" spans="3:5" s="113" customFormat="1" x14ac:dyDescent="0.2">
      <c r="C296" s="114"/>
      <c r="D296" s="114"/>
      <c r="E296" s="115"/>
    </row>
    <row r="297" spans="3:5" s="113" customFormat="1" x14ac:dyDescent="0.2">
      <c r="C297" s="114"/>
      <c r="D297" s="114"/>
      <c r="E297" s="115"/>
    </row>
    <row r="298" spans="3:5" s="113" customFormat="1" x14ac:dyDescent="0.2">
      <c r="C298" s="114"/>
      <c r="D298" s="114"/>
      <c r="E298" s="115"/>
    </row>
    <row r="299" spans="3:5" s="113" customFormat="1" x14ac:dyDescent="0.2">
      <c r="C299" s="114"/>
      <c r="D299" s="114"/>
      <c r="E299" s="115"/>
    </row>
    <row r="300" spans="3:5" s="113" customFormat="1" x14ac:dyDescent="0.2">
      <c r="C300" s="114"/>
      <c r="D300" s="114"/>
      <c r="E300" s="115"/>
    </row>
    <row r="301" spans="3:5" s="113" customFormat="1" x14ac:dyDescent="0.2">
      <c r="C301" s="114"/>
      <c r="D301" s="114"/>
      <c r="E301" s="115"/>
    </row>
    <row r="302" spans="3:5" s="113" customFormat="1" x14ac:dyDescent="0.2">
      <c r="C302" s="114"/>
      <c r="D302" s="114"/>
      <c r="E302" s="115"/>
    </row>
    <row r="303" spans="3:5" s="113" customFormat="1" x14ac:dyDescent="0.2">
      <c r="C303" s="114"/>
      <c r="D303" s="114"/>
      <c r="E303" s="115"/>
    </row>
    <row r="304" spans="3:5" s="113" customFormat="1" x14ac:dyDescent="0.2">
      <c r="C304" s="114"/>
      <c r="D304" s="114"/>
      <c r="E304" s="115"/>
    </row>
    <row r="305" spans="3:5" s="113" customFormat="1" x14ac:dyDescent="0.2">
      <c r="C305" s="114"/>
      <c r="D305" s="114"/>
      <c r="E305" s="115"/>
    </row>
    <row r="306" spans="3:5" s="113" customFormat="1" x14ac:dyDescent="0.2">
      <c r="C306" s="114"/>
      <c r="D306" s="114"/>
      <c r="E306" s="115"/>
    </row>
    <row r="307" spans="3:5" s="113" customFormat="1" x14ac:dyDescent="0.2">
      <c r="C307" s="114"/>
      <c r="D307" s="114"/>
      <c r="E307" s="115"/>
    </row>
    <row r="308" spans="3:5" s="113" customFormat="1" x14ac:dyDescent="0.2">
      <c r="C308" s="114"/>
      <c r="D308" s="114"/>
      <c r="E308" s="115"/>
    </row>
    <row r="309" spans="3:5" s="113" customFormat="1" x14ac:dyDescent="0.2">
      <c r="C309" s="114"/>
      <c r="D309" s="114"/>
      <c r="E309" s="115"/>
    </row>
    <row r="310" spans="3:5" s="113" customFormat="1" x14ac:dyDescent="0.2">
      <c r="C310" s="114"/>
      <c r="D310" s="114"/>
      <c r="E310" s="115"/>
    </row>
    <row r="311" spans="3:5" s="113" customFormat="1" x14ac:dyDescent="0.2">
      <c r="C311" s="114"/>
      <c r="D311" s="114"/>
      <c r="E311" s="115"/>
    </row>
    <row r="312" spans="3:5" s="113" customFormat="1" x14ac:dyDescent="0.2">
      <c r="C312" s="114"/>
      <c r="D312" s="114"/>
      <c r="E312" s="115"/>
    </row>
    <row r="313" spans="3:5" s="113" customFormat="1" x14ac:dyDescent="0.2">
      <c r="C313" s="114"/>
      <c r="D313" s="114"/>
      <c r="E313" s="115"/>
    </row>
    <row r="314" spans="3:5" s="113" customFormat="1" x14ac:dyDescent="0.2">
      <c r="C314" s="114"/>
      <c r="D314" s="114"/>
      <c r="E314" s="115"/>
    </row>
    <row r="315" spans="3:5" s="113" customFormat="1" x14ac:dyDescent="0.2">
      <c r="C315" s="114"/>
      <c r="D315" s="114"/>
      <c r="E315" s="115"/>
    </row>
    <row r="316" spans="3:5" s="113" customFormat="1" x14ac:dyDescent="0.2">
      <c r="C316" s="114"/>
      <c r="D316" s="114"/>
      <c r="E316" s="115"/>
    </row>
    <row r="317" spans="3:5" s="113" customFormat="1" x14ac:dyDescent="0.2">
      <c r="C317" s="114"/>
      <c r="D317" s="114"/>
      <c r="E317" s="115"/>
    </row>
    <row r="318" spans="3:5" s="113" customFormat="1" x14ac:dyDescent="0.2">
      <c r="C318" s="114"/>
      <c r="D318" s="114"/>
      <c r="E318" s="115"/>
    </row>
    <row r="319" spans="3:5" s="113" customFormat="1" x14ac:dyDescent="0.2">
      <c r="C319" s="114"/>
      <c r="D319" s="114"/>
      <c r="E319" s="115"/>
    </row>
    <row r="320" spans="3:5" s="113" customFormat="1" x14ac:dyDescent="0.2">
      <c r="C320" s="114"/>
      <c r="D320" s="114"/>
      <c r="E320" s="115"/>
    </row>
    <row r="321" spans="3:5" s="113" customFormat="1" x14ac:dyDescent="0.2">
      <c r="C321" s="114"/>
      <c r="D321" s="114"/>
      <c r="E321" s="115"/>
    </row>
    <row r="322" spans="3:5" s="113" customFormat="1" x14ac:dyDescent="0.2">
      <c r="C322" s="114"/>
      <c r="D322" s="114"/>
      <c r="E322" s="115"/>
    </row>
    <row r="323" spans="3:5" s="113" customFormat="1" x14ac:dyDescent="0.2">
      <c r="C323" s="114"/>
      <c r="D323" s="114"/>
      <c r="E323" s="115"/>
    </row>
    <row r="324" spans="3:5" s="113" customFormat="1" x14ac:dyDescent="0.2">
      <c r="C324" s="114"/>
      <c r="D324" s="114"/>
      <c r="E324" s="115"/>
    </row>
    <row r="325" spans="3:5" s="113" customFormat="1" x14ac:dyDescent="0.2">
      <c r="C325" s="114"/>
      <c r="D325" s="114"/>
      <c r="E325" s="115"/>
    </row>
    <row r="326" spans="3:5" s="113" customFormat="1" x14ac:dyDescent="0.2">
      <c r="C326" s="114"/>
      <c r="D326" s="114"/>
      <c r="E326" s="115"/>
    </row>
    <row r="327" spans="3:5" s="113" customFormat="1" x14ac:dyDescent="0.2">
      <c r="C327" s="114"/>
      <c r="D327" s="114"/>
      <c r="E327" s="115"/>
    </row>
    <row r="328" spans="3:5" s="113" customFormat="1" x14ac:dyDescent="0.2">
      <c r="C328" s="114"/>
      <c r="D328" s="114"/>
      <c r="E328" s="115"/>
    </row>
    <row r="329" spans="3:5" s="113" customFormat="1" x14ac:dyDescent="0.2">
      <c r="C329" s="114"/>
      <c r="D329" s="114"/>
      <c r="E329" s="115"/>
    </row>
    <row r="330" spans="3:5" s="113" customFormat="1" x14ac:dyDescent="0.2">
      <c r="C330" s="114"/>
      <c r="D330" s="114"/>
      <c r="E330" s="115"/>
    </row>
    <row r="331" spans="3:5" s="113" customFormat="1" x14ac:dyDescent="0.2">
      <c r="C331" s="114"/>
      <c r="D331" s="114"/>
      <c r="E331" s="115"/>
    </row>
    <row r="332" spans="3:5" s="113" customFormat="1" x14ac:dyDescent="0.2">
      <c r="C332" s="114"/>
      <c r="D332" s="114"/>
      <c r="E332" s="115"/>
    </row>
    <row r="333" spans="3:5" s="113" customFormat="1" x14ac:dyDescent="0.2">
      <c r="C333" s="114"/>
      <c r="D333" s="114"/>
      <c r="E333" s="115"/>
    </row>
    <row r="334" spans="3:5" s="113" customFormat="1" x14ac:dyDescent="0.2">
      <c r="C334" s="114"/>
      <c r="D334" s="114"/>
      <c r="E334" s="115"/>
    </row>
    <row r="335" spans="3:5" s="113" customFormat="1" x14ac:dyDescent="0.2">
      <c r="C335" s="114"/>
      <c r="D335" s="114"/>
      <c r="E335" s="115"/>
    </row>
    <row r="336" spans="3:5" s="113" customFormat="1" x14ac:dyDescent="0.2">
      <c r="C336" s="114"/>
      <c r="D336" s="114"/>
      <c r="E336" s="115"/>
    </row>
    <row r="337" spans="3:5" s="113" customFormat="1" x14ac:dyDescent="0.2">
      <c r="C337" s="114"/>
      <c r="D337" s="114"/>
      <c r="E337" s="115"/>
    </row>
    <row r="338" spans="3:5" s="113" customFormat="1" x14ac:dyDescent="0.2">
      <c r="C338" s="114"/>
      <c r="D338" s="114"/>
      <c r="E338" s="115"/>
    </row>
    <row r="339" spans="3:5" s="113" customFormat="1" x14ac:dyDescent="0.2">
      <c r="C339" s="114"/>
      <c r="D339" s="114"/>
      <c r="E339" s="115"/>
    </row>
    <row r="340" spans="3:5" s="113" customFormat="1" x14ac:dyDescent="0.2">
      <c r="C340" s="114"/>
      <c r="D340" s="114"/>
      <c r="E340" s="115"/>
    </row>
    <row r="341" spans="3:5" s="113" customFormat="1" x14ac:dyDescent="0.2">
      <c r="C341" s="114"/>
      <c r="D341" s="114"/>
      <c r="E341" s="115"/>
    </row>
    <row r="342" spans="3:5" s="113" customFormat="1" x14ac:dyDescent="0.2">
      <c r="C342" s="114"/>
      <c r="D342" s="114"/>
      <c r="E342" s="115"/>
    </row>
    <row r="343" spans="3:5" s="113" customFormat="1" x14ac:dyDescent="0.2">
      <c r="C343" s="114"/>
      <c r="D343" s="114"/>
      <c r="E343" s="115"/>
    </row>
    <row r="344" spans="3:5" s="113" customFormat="1" x14ac:dyDescent="0.2">
      <c r="C344" s="114"/>
      <c r="D344" s="114"/>
      <c r="E344" s="115"/>
    </row>
    <row r="345" spans="3:5" s="113" customFormat="1" x14ac:dyDescent="0.2">
      <c r="C345" s="114"/>
      <c r="D345" s="114"/>
      <c r="E345" s="115"/>
    </row>
    <row r="346" spans="3:5" s="113" customFormat="1" x14ac:dyDescent="0.2">
      <c r="C346" s="114"/>
      <c r="D346" s="114"/>
      <c r="E346" s="115"/>
    </row>
    <row r="347" spans="3:5" s="113" customFormat="1" x14ac:dyDescent="0.2">
      <c r="C347" s="114"/>
      <c r="D347" s="114"/>
      <c r="E347" s="115"/>
    </row>
    <row r="348" spans="3:5" s="113" customFormat="1" x14ac:dyDescent="0.2">
      <c r="C348" s="114"/>
      <c r="D348" s="114"/>
      <c r="E348" s="115"/>
    </row>
    <row r="349" spans="3:5" s="113" customFormat="1" x14ac:dyDescent="0.2">
      <c r="C349" s="114"/>
      <c r="D349" s="114"/>
      <c r="E349" s="115"/>
    </row>
    <row r="350" spans="3:5" s="113" customFormat="1" x14ac:dyDescent="0.2">
      <c r="C350" s="114"/>
      <c r="D350" s="114"/>
      <c r="E350" s="115"/>
    </row>
    <row r="351" spans="3:5" s="113" customFormat="1" x14ac:dyDescent="0.2">
      <c r="C351" s="114"/>
      <c r="D351" s="114"/>
      <c r="E351" s="115"/>
    </row>
    <row r="352" spans="3:5" s="113" customFormat="1" x14ac:dyDescent="0.2">
      <c r="C352" s="114"/>
      <c r="D352" s="114"/>
      <c r="E352" s="115"/>
    </row>
    <row r="353" spans="3:5" s="113" customFormat="1" x14ac:dyDescent="0.2">
      <c r="C353" s="114"/>
      <c r="D353" s="114"/>
      <c r="E353" s="115"/>
    </row>
    <row r="354" spans="3:5" s="113" customFormat="1" x14ac:dyDescent="0.2">
      <c r="C354" s="114"/>
      <c r="D354" s="114"/>
      <c r="E354" s="115"/>
    </row>
    <row r="355" spans="3:5" s="113" customFormat="1" x14ac:dyDescent="0.2">
      <c r="C355" s="114"/>
      <c r="D355" s="114"/>
      <c r="E355" s="115"/>
    </row>
    <row r="356" spans="3:5" s="113" customFormat="1" x14ac:dyDescent="0.2">
      <c r="C356" s="114"/>
      <c r="D356" s="114"/>
      <c r="E356" s="115"/>
    </row>
    <row r="357" spans="3:5" s="113" customFormat="1" x14ac:dyDescent="0.2">
      <c r="C357" s="114"/>
      <c r="D357" s="114"/>
      <c r="E357" s="115"/>
    </row>
    <row r="358" spans="3:5" s="113" customFormat="1" x14ac:dyDescent="0.2">
      <c r="C358" s="114"/>
      <c r="D358" s="114"/>
      <c r="E358" s="115"/>
    </row>
    <row r="359" spans="3:5" s="113" customFormat="1" x14ac:dyDescent="0.2">
      <c r="C359" s="114"/>
      <c r="D359" s="114"/>
      <c r="E359" s="115"/>
    </row>
    <row r="360" spans="3:5" s="113" customFormat="1" x14ac:dyDescent="0.2">
      <c r="C360" s="114"/>
      <c r="D360" s="114"/>
      <c r="E360" s="115"/>
    </row>
    <row r="361" spans="3:5" s="113" customFormat="1" x14ac:dyDescent="0.2">
      <c r="C361" s="114"/>
      <c r="D361" s="114"/>
      <c r="E361" s="115"/>
    </row>
    <row r="362" spans="3:5" s="113" customFormat="1" x14ac:dyDescent="0.2">
      <c r="C362" s="114"/>
      <c r="D362" s="114"/>
      <c r="E362" s="115"/>
    </row>
    <row r="363" spans="3:5" s="113" customFormat="1" x14ac:dyDescent="0.2">
      <c r="C363" s="114"/>
      <c r="D363" s="114"/>
      <c r="E363" s="115"/>
    </row>
    <row r="364" spans="3:5" s="113" customFormat="1" x14ac:dyDescent="0.2">
      <c r="C364" s="114"/>
      <c r="D364" s="114"/>
      <c r="E364" s="115"/>
    </row>
    <row r="365" spans="3:5" s="113" customFormat="1" x14ac:dyDescent="0.2">
      <c r="C365" s="114"/>
      <c r="D365" s="114"/>
      <c r="E365" s="115"/>
    </row>
    <row r="366" spans="3:5" s="113" customFormat="1" x14ac:dyDescent="0.2">
      <c r="C366" s="114"/>
      <c r="D366" s="114"/>
      <c r="E366" s="115"/>
    </row>
    <row r="367" spans="3:5" s="113" customFormat="1" x14ac:dyDescent="0.2">
      <c r="C367" s="114"/>
      <c r="D367" s="114"/>
      <c r="E367" s="115"/>
    </row>
    <row r="368" spans="3:5" s="113" customFormat="1" x14ac:dyDescent="0.2">
      <c r="C368" s="114"/>
      <c r="D368" s="114"/>
      <c r="E368" s="115"/>
    </row>
    <row r="369" spans="3:5" s="113" customFormat="1" x14ac:dyDescent="0.2">
      <c r="C369" s="114"/>
      <c r="D369" s="114"/>
      <c r="E369" s="115"/>
    </row>
    <row r="370" spans="3:5" s="113" customFormat="1" x14ac:dyDescent="0.2">
      <c r="C370" s="114"/>
      <c r="D370" s="114"/>
      <c r="E370" s="115"/>
    </row>
    <row r="371" spans="3:5" s="113" customFormat="1" x14ac:dyDescent="0.2">
      <c r="C371" s="114"/>
      <c r="D371" s="114"/>
      <c r="E371" s="115"/>
    </row>
    <row r="372" spans="3:5" s="113" customFormat="1" x14ac:dyDescent="0.2">
      <c r="C372" s="114"/>
      <c r="D372" s="114"/>
      <c r="E372" s="115"/>
    </row>
    <row r="373" spans="3:5" s="113" customFormat="1" x14ac:dyDescent="0.2">
      <c r="C373" s="114"/>
      <c r="D373" s="114"/>
      <c r="E373" s="115"/>
    </row>
    <row r="374" spans="3:5" s="113" customFormat="1" x14ac:dyDescent="0.2">
      <c r="C374" s="114"/>
      <c r="D374" s="114"/>
      <c r="E374" s="115"/>
    </row>
    <row r="375" spans="3:5" s="113" customFormat="1" x14ac:dyDescent="0.2">
      <c r="C375" s="114"/>
      <c r="D375" s="114"/>
      <c r="E375" s="115"/>
    </row>
    <row r="376" spans="3:5" s="113" customFormat="1" x14ac:dyDescent="0.2">
      <c r="C376" s="114"/>
      <c r="D376" s="114"/>
      <c r="E376" s="115"/>
    </row>
    <row r="377" spans="3:5" s="113" customFormat="1" x14ac:dyDescent="0.2">
      <c r="C377" s="114"/>
      <c r="D377" s="114"/>
      <c r="E377" s="115"/>
    </row>
    <row r="378" spans="3:5" s="113" customFormat="1" x14ac:dyDescent="0.2">
      <c r="C378" s="114"/>
      <c r="D378" s="114"/>
      <c r="E378" s="115"/>
    </row>
    <row r="379" spans="3:5" s="113" customFormat="1" x14ac:dyDescent="0.2">
      <c r="C379" s="114"/>
      <c r="D379" s="114"/>
      <c r="E379" s="115"/>
    </row>
    <row r="380" spans="3:5" s="113" customFormat="1" x14ac:dyDescent="0.2">
      <c r="C380" s="114"/>
      <c r="D380" s="114"/>
      <c r="E380" s="115"/>
    </row>
    <row r="381" spans="3:5" s="113" customFormat="1" x14ac:dyDescent="0.2">
      <c r="C381" s="114"/>
      <c r="D381" s="114"/>
      <c r="E381" s="115"/>
    </row>
    <row r="382" spans="3:5" s="113" customFormat="1" x14ac:dyDescent="0.2">
      <c r="C382" s="114"/>
      <c r="D382" s="114"/>
      <c r="E382" s="115"/>
    </row>
    <row r="383" spans="3:5" s="113" customFormat="1" x14ac:dyDescent="0.2">
      <c r="C383" s="114"/>
      <c r="D383" s="114"/>
      <c r="E383" s="115"/>
    </row>
    <row r="384" spans="3:5" s="113" customFormat="1" x14ac:dyDescent="0.2">
      <c r="C384" s="114"/>
      <c r="D384" s="114"/>
      <c r="E384" s="115"/>
    </row>
    <row r="385" spans="3:5" s="113" customFormat="1" x14ac:dyDescent="0.2">
      <c r="C385" s="114"/>
      <c r="D385" s="114"/>
      <c r="E385" s="115"/>
    </row>
    <row r="386" spans="3:5" s="113" customFormat="1" x14ac:dyDescent="0.2">
      <c r="C386" s="114"/>
      <c r="D386" s="114"/>
      <c r="E386" s="115"/>
    </row>
    <row r="387" spans="3:5" s="113" customFormat="1" x14ac:dyDescent="0.2">
      <c r="C387" s="114"/>
      <c r="D387" s="114"/>
      <c r="E387" s="115"/>
    </row>
    <row r="388" spans="3:5" s="113" customFormat="1" x14ac:dyDescent="0.2">
      <c r="C388" s="114"/>
      <c r="D388" s="114"/>
      <c r="E388" s="115"/>
    </row>
    <row r="389" spans="3:5" s="113" customFormat="1" x14ac:dyDescent="0.2">
      <c r="C389" s="114"/>
      <c r="D389" s="114"/>
      <c r="E389" s="115"/>
    </row>
    <row r="390" spans="3:5" s="113" customFormat="1" x14ac:dyDescent="0.2">
      <c r="C390" s="114"/>
      <c r="D390" s="114"/>
      <c r="E390" s="115"/>
    </row>
    <row r="391" spans="3:5" s="113" customFormat="1" x14ac:dyDescent="0.2">
      <c r="C391" s="114"/>
      <c r="D391" s="114"/>
      <c r="E391" s="115"/>
    </row>
    <row r="392" spans="3:5" s="113" customFormat="1" x14ac:dyDescent="0.2">
      <c r="C392" s="114"/>
      <c r="D392" s="114"/>
      <c r="E392" s="115"/>
    </row>
    <row r="393" spans="3:5" s="113" customFormat="1" x14ac:dyDescent="0.2">
      <c r="C393" s="114"/>
      <c r="D393" s="114"/>
      <c r="E393" s="115"/>
    </row>
    <row r="394" spans="3:5" s="113" customFormat="1" x14ac:dyDescent="0.2">
      <c r="C394" s="114"/>
      <c r="D394" s="114"/>
      <c r="E394" s="115"/>
    </row>
    <row r="395" spans="3:5" s="113" customFormat="1" x14ac:dyDescent="0.2">
      <c r="C395" s="114"/>
      <c r="D395" s="114"/>
      <c r="E395" s="115"/>
    </row>
    <row r="396" spans="3:5" s="113" customFormat="1" x14ac:dyDescent="0.2">
      <c r="C396" s="114"/>
      <c r="D396" s="114"/>
      <c r="E396" s="115"/>
    </row>
    <row r="397" spans="3:5" s="113" customFormat="1" x14ac:dyDescent="0.2">
      <c r="C397" s="114"/>
      <c r="D397" s="114"/>
      <c r="E397" s="115"/>
    </row>
    <row r="398" spans="3:5" s="113" customFormat="1" x14ac:dyDescent="0.2">
      <c r="C398" s="114"/>
      <c r="D398" s="114"/>
      <c r="E398" s="115"/>
    </row>
    <row r="399" spans="3:5" s="113" customFormat="1" x14ac:dyDescent="0.2">
      <c r="C399" s="114"/>
      <c r="D399" s="114"/>
      <c r="E399" s="115"/>
    </row>
    <row r="400" spans="3:5" s="113" customFormat="1" x14ac:dyDescent="0.2">
      <c r="C400" s="114"/>
      <c r="D400" s="114"/>
      <c r="E400" s="115"/>
    </row>
    <row r="401" spans="3:5" s="113" customFormat="1" x14ac:dyDescent="0.2">
      <c r="C401" s="114"/>
      <c r="D401" s="114"/>
      <c r="E401" s="115"/>
    </row>
    <row r="402" spans="3:5" s="113" customFormat="1" x14ac:dyDescent="0.2">
      <c r="C402" s="114"/>
      <c r="D402" s="114"/>
      <c r="E402" s="115"/>
    </row>
    <row r="403" spans="3:5" s="113" customFormat="1" x14ac:dyDescent="0.2">
      <c r="C403" s="114"/>
      <c r="D403" s="114"/>
      <c r="E403" s="115"/>
    </row>
    <row r="404" spans="3:5" s="113" customFormat="1" x14ac:dyDescent="0.2">
      <c r="C404" s="114"/>
      <c r="D404" s="114"/>
      <c r="E404" s="115"/>
    </row>
    <row r="405" spans="3:5" s="113" customFormat="1" x14ac:dyDescent="0.2">
      <c r="C405" s="114"/>
      <c r="D405" s="114"/>
      <c r="E405" s="115"/>
    </row>
    <row r="406" spans="3:5" s="113" customFormat="1" x14ac:dyDescent="0.2">
      <c r="C406" s="114"/>
      <c r="D406" s="114"/>
      <c r="E406" s="115"/>
    </row>
    <row r="407" spans="3:5" s="113" customFormat="1" x14ac:dyDescent="0.2">
      <c r="C407" s="114"/>
      <c r="D407" s="114"/>
      <c r="E407" s="115"/>
    </row>
    <row r="408" spans="3:5" s="113" customFormat="1" x14ac:dyDescent="0.2">
      <c r="C408" s="114"/>
      <c r="D408" s="114"/>
      <c r="E408" s="115"/>
    </row>
    <row r="409" spans="3:5" s="113" customFormat="1" x14ac:dyDescent="0.2">
      <c r="C409" s="114"/>
      <c r="D409" s="114"/>
      <c r="E409" s="115"/>
    </row>
    <row r="410" spans="3:5" s="113" customFormat="1" x14ac:dyDescent="0.2">
      <c r="C410" s="114"/>
      <c r="D410" s="114"/>
      <c r="E410" s="115"/>
    </row>
    <row r="411" spans="3:5" s="113" customFormat="1" x14ac:dyDescent="0.2">
      <c r="C411" s="114"/>
      <c r="D411" s="114"/>
      <c r="E411" s="115"/>
    </row>
    <row r="412" spans="3:5" s="113" customFormat="1" x14ac:dyDescent="0.2">
      <c r="C412" s="114"/>
      <c r="D412" s="114"/>
      <c r="E412" s="115"/>
    </row>
    <row r="413" spans="3:5" s="113" customFormat="1" x14ac:dyDescent="0.2">
      <c r="C413" s="114"/>
      <c r="D413" s="114"/>
      <c r="E413" s="115"/>
    </row>
    <row r="414" spans="3:5" s="113" customFormat="1" x14ac:dyDescent="0.2">
      <c r="C414" s="114"/>
      <c r="D414" s="114"/>
      <c r="E414" s="115"/>
    </row>
    <row r="415" spans="3:5" s="113" customFormat="1" x14ac:dyDescent="0.2">
      <c r="C415" s="114"/>
      <c r="D415" s="114"/>
      <c r="E415" s="115"/>
    </row>
    <row r="416" spans="3:5" s="113" customFormat="1" x14ac:dyDescent="0.2">
      <c r="C416" s="114"/>
      <c r="D416" s="114"/>
      <c r="E416" s="115"/>
    </row>
    <row r="417" spans="3:5" s="113" customFormat="1" x14ac:dyDescent="0.2">
      <c r="C417" s="114"/>
      <c r="D417" s="114"/>
      <c r="E417" s="115"/>
    </row>
    <row r="418" spans="3:5" s="113" customFormat="1" x14ac:dyDescent="0.2">
      <c r="C418" s="114"/>
      <c r="D418" s="114"/>
      <c r="E418" s="115"/>
    </row>
    <row r="419" spans="3:5" s="113" customFormat="1" x14ac:dyDescent="0.2">
      <c r="C419" s="114"/>
      <c r="D419" s="114"/>
      <c r="E419" s="115"/>
    </row>
    <row r="420" spans="3:5" s="113" customFormat="1" x14ac:dyDescent="0.2">
      <c r="C420" s="114"/>
      <c r="D420" s="114"/>
      <c r="E420" s="115"/>
    </row>
    <row r="421" spans="3:5" s="113" customFormat="1" x14ac:dyDescent="0.2">
      <c r="C421" s="114"/>
      <c r="D421" s="114"/>
      <c r="E421" s="115"/>
    </row>
    <row r="422" spans="3:5" s="113" customFormat="1" x14ac:dyDescent="0.2">
      <c r="C422" s="114"/>
      <c r="D422" s="114"/>
      <c r="E422" s="115"/>
    </row>
    <row r="423" spans="3:5" s="113" customFormat="1" x14ac:dyDescent="0.2">
      <c r="C423" s="114"/>
      <c r="D423" s="114"/>
      <c r="E423" s="115"/>
    </row>
    <row r="424" spans="3:5" s="113" customFormat="1" x14ac:dyDescent="0.2">
      <c r="C424" s="114"/>
      <c r="D424" s="114"/>
      <c r="E424" s="115"/>
    </row>
    <row r="425" spans="3:5" s="113" customFormat="1" x14ac:dyDescent="0.2">
      <c r="C425" s="114"/>
      <c r="D425" s="114"/>
      <c r="E425" s="115"/>
    </row>
    <row r="426" spans="3:5" s="113" customFormat="1" x14ac:dyDescent="0.2">
      <c r="C426" s="114"/>
      <c r="D426" s="114"/>
      <c r="E426" s="115"/>
    </row>
    <row r="427" spans="3:5" s="113" customFormat="1" x14ac:dyDescent="0.2">
      <c r="C427" s="114"/>
      <c r="D427" s="114"/>
      <c r="E427" s="115"/>
    </row>
    <row r="428" spans="3:5" s="113" customFormat="1" x14ac:dyDescent="0.2">
      <c r="C428" s="114"/>
      <c r="D428" s="114"/>
      <c r="E428" s="115"/>
    </row>
    <row r="429" spans="3:5" s="113" customFormat="1" x14ac:dyDescent="0.2">
      <c r="C429" s="114"/>
      <c r="D429" s="114"/>
      <c r="E429" s="115"/>
    </row>
    <row r="430" spans="3:5" s="113" customFormat="1" x14ac:dyDescent="0.2">
      <c r="C430" s="114"/>
      <c r="D430" s="114"/>
      <c r="E430" s="115"/>
    </row>
    <row r="431" spans="3:5" s="113" customFormat="1" x14ac:dyDescent="0.2">
      <c r="C431" s="114"/>
      <c r="D431" s="114"/>
      <c r="E431" s="115"/>
    </row>
    <row r="432" spans="3:5" s="113" customFormat="1" x14ac:dyDescent="0.2">
      <c r="C432" s="114"/>
      <c r="D432" s="114"/>
      <c r="E432" s="115"/>
    </row>
    <row r="433" spans="3:5" s="113" customFormat="1" x14ac:dyDescent="0.2">
      <c r="C433" s="114"/>
      <c r="D433" s="114"/>
      <c r="E433" s="115"/>
    </row>
    <row r="434" spans="3:5" s="113" customFormat="1" x14ac:dyDescent="0.2">
      <c r="C434" s="114"/>
      <c r="D434" s="114"/>
      <c r="E434" s="115"/>
    </row>
    <row r="435" spans="3:5" s="113" customFormat="1" x14ac:dyDescent="0.2">
      <c r="C435" s="114"/>
      <c r="D435" s="114"/>
      <c r="E435" s="115"/>
    </row>
    <row r="436" spans="3:5" s="113" customFormat="1" x14ac:dyDescent="0.2">
      <c r="C436" s="114"/>
      <c r="D436" s="114"/>
      <c r="E436" s="115"/>
    </row>
    <row r="437" spans="3:5" s="113" customFormat="1" x14ac:dyDescent="0.2">
      <c r="C437" s="114"/>
      <c r="D437" s="114"/>
      <c r="E437" s="115"/>
    </row>
    <row r="438" spans="3:5" s="113" customFormat="1" x14ac:dyDescent="0.2">
      <c r="C438" s="114"/>
      <c r="D438" s="114"/>
      <c r="E438" s="115"/>
    </row>
    <row r="439" spans="3:5" s="113" customFormat="1" x14ac:dyDescent="0.2">
      <c r="C439" s="114"/>
      <c r="D439" s="114"/>
      <c r="E439" s="115"/>
    </row>
    <row r="440" spans="3:5" s="113" customFormat="1" x14ac:dyDescent="0.2">
      <c r="C440" s="114"/>
      <c r="D440" s="114"/>
      <c r="E440" s="115"/>
    </row>
    <row r="441" spans="3:5" s="113" customFormat="1" x14ac:dyDescent="0.2">
      <c r="C441" s="114"/>
      <c r="D441" s="114"/>
      <c r="E441" s="115"/>
    </row>
    <row r="442" spans="3:5" s="113" customFormat="1" x14ac:dyDescent="0.2">
      <c r="C442" s="114"/>
      <c r="D442" s="114"/>
      <c r="E442" s="115"/>
    </row>
    <row r="443" spans="3:5" s="113" customFormat="1" x14ac:dyDescent="0.2">
      <c r="C443" s="114"/>
      <c r="D443" s="114"/>
      <c r="E443" s="115"/>
    </row>
    <row r="444" spans="3:5" s="113" customFormat="1" x14ac:dyDescent="0.2">
      <c r="C444" s="114"/>
      <c r="D444" s="114"/>
      <c r="E444" s="115"/>
    </row>
    <row r="445" spans="3:5" s="113" customFormat="1" x14ac:dyDescent="0.2">
      <c r="C445" s="114"/>
      <c r="D445" s="114"/>
      <c r="E445" s="115"/>
    </row>
    <row r="446" spans="3:5" s="113" customFormat="1" x14ac:dyDescent="0.2">
      <c r="C446" s="114"/>
      <c r="D446" s="114"/>
      <c r="E446" s="115"/>
    </row>
    <row r="447" spans="3:5" s="113" customFormat="1" x14ac:dyDescent="0.2">
      <c r="C447" s="114"/>
      <c r="D447" s="114"/>
      <c r="E447" s="115"/>
    </row>
    <row r="448" spans="3:5" s="113" customFormat="1" x14ac:dyDescent="0.2">
      <c r="C448" s="114"/>
      <c r="D448" s="114"/>
      <c r="E448" s="115"/>
    </row>
    <row r="449" spans="3:5" s="113" customFormat="1" x14ac:dyDescent="0.2">
      <c r="C449" s="114"/>
      <c r="D449" s="114"/>
      <c r="E449" s="115"/>
    </row>
    <row r="450" spans="3:5" s="113" customFormat="1" x14ac:dyDescent="0.2">
      <c r="C450" s="114"/>
      <c r="D450" s="114"/>
      <c r="E450" s="115"/>
    </row>
    <row r="451" spans="3:5" s="113" customFormat="1" x14ac:dyDescent="0.2">
      <c r="C451" s="114"/>
      <c r="D451" s="114"/>
      <c r="E451" s="115"/>
    </row>
    <row r="452" spans="3:5" s="113" customFormat="1" x14ac:dyDescent="0.2">
      <c r="C452" s="114"/>
      <c r="D452" s="114"/>
      <c r="E452" s="115"/>
    </row>
    <row r="453" spans="3:5" s="113" customFormat="1" x14ac:dyDescent="0.2">
      <c r="C453" s="114"/>
      <c r="D453" s="114"/>
      <c r="E453" s="115"/>
    </row>
    <row r="454" spans="3:5" x14ac:dyDescent="0.2">
      <c r="C454" s="2"/>
      <c r="D454" s="2"/>
    </row>
    <row r="455" spans="3:5" x14ac:dyDescent="0.2">
      <c r="C455" s="2"/>
      <c r="D455" s="2"/>
    </row>
    <row r="456" spans="3:5" x14ac:dyDescent="0.2">
      <c r="C456" s="2"/>
      <c r="D456" s="2"/>
    </row>
    <row r="457" spans="3:5" x14ac:dyDescent="0.2">
      <c r="C457" s="2"/>
      <c r="D457" s="2"/>
    </row>
    <row r="458" spans="3:5" x14ac:dyDescent="0.2">
      <c r="C458" s="2"/>
      <c r="D458" s="2"/>
    </row>
    <row r="459" spans="3:5" x14ac:dyDescent="0.2">
      <c r="C459" s="2"/>
      <c r="D459" s="2"/>
    </row>
    <row r="460" spans="3:5" x14ac:dyDescent="0.2">
      <c r="C460" s="2"/>
      <c r="D460" s="2"/>
    </row>
    <row r="461" spans="3:5" x14ac:dyDescent="0.2">
      <c r="C461" s="2"/>
      <c r="D461" s="2"/>
    </row>
    <row r="462" spans="3:5" x14ac:dyDescent="0.2">
      <c r="C462" s="2"/>
      <c r="D462" s="2"/>
    </row>
    <row r="463" spans="3:5" x14ac:dyDescent="0.2">
      <c r="C463" s="2"/>
      <c r="D463" s="2"/>
    </row>
    <row r="464" spans="3:5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11F3619A01A43894093D444A32E3E" ma:contentTypeVersion="1" ma:contentTypeDescription="Ein neues Dokument erstellen." ma:contentTypeScope="" ma:versionID="16ca6a25a825c739808628077f657ebb">
  <xsd:schema xmlns:xsd="http://www.w3.org/2001/XMLSchema" xmlns:xs="http://www.w3.org/2001/XMLSchema" xmlns:p="http://schemas.microsoft.com/office/2006/metadata/properties" xmlns:ns2="f1efe245-99b1-4640-b253-04a92ab1afa6" targetNamespace="http://schemas.microsoft.com/office/2006/metadata/properties" ma:root="true" ma:fieldsID="37e863cb95edc40fae2700b47ff0b59e" ns2:_="">
    <xsd:import namespace="f1efe245-99b1-4640-b253-04a92ab1afa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fe245-99b1-4640-b253-04a92ab1a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FAC39C-9850-4372-8E58-08C27218E4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1FA676-87A1-408D-83A9-5D9FC1FFE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fe245-99b1-4640-b253-04a92ab1a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3576E0-BBAB-4443-82CB-7CC56DFDD88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1efe245-99b1-4640-b253-04a92ab1afa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Instructions</vt:lpstr>
      <vt:lpstr>Performance_Actuelle</vt:lpstr>
      <vt:lpstr>Base_de_données</vt:lpstr>
      <vt:lpstr>Liste_Résultat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Javet Marie BASPO</dc:creator>
  <cp:lastModifiedBy>Müller Lea</cp:lastModifiedBy>
  <dcterms:created xsi:type="dcterms:W3CDTF">2018-03-08T13:05:57Z</dcterms:created>
  <dcterms:modified xsi:type="dcterms:W3CDTF">2019-05-22T06:28:27Z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0x01010086411F3619A01A43894093D444A32E3E</vt:lpwstr>
  </property>
</Properties>
</file>